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ПК\МТВ\меню\"/>
    </mc:Choice>
  </mc:AlternateContent>
  <xr:revisionPtr revIDLastSave="0" documentId="13_ncr:1_{F3DB0E95-C75C-4F51-87D2-E0D7DD9EEB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1" l="1"/>
  <c r="F59" i="1" l="1"/>
  <c r="B55" i="1" l="1"/>
  <c r="J54" i="1"/>
  <c r="I54" i="1"/>
  <c r="H54" i="1"/>
  <c r="G54" i="1"/>
  <c r="F54" i="1"/>
  <c r="J48" i="1"/>
  <c r="I48" i="1"/>
  <c r="H48" i="1"/>
  <c r="G48" i="1"/>
  <c r="F48" i="1"/>
  <c r="B44" i="1"/>
  <c r="A44" i="1"/>
  <c r="J43" i="1"/>
  <c r="I43" i="1"/>
  <c r="H43" i="1"/>
  <c r="G43" i="1"/>
  <c r="F43" i="1"/>
  <c r="J38" i="1"/>
  <c r="I38" i="1"/>
  <c r="H38" i="1"/>
  <c r="G38" i="1"/>
  <c r="F38" i="1"/>
  <c r="B34" i="1"/>
  <c r="A34" i="1"/>
  <c r="J33" i="1"/>
  <c r="I33" i="1"/>
  <c r="H33" i="1"/>
  <c r="G33" i="1"/>
  <c r="F33" i="1"/>
  <c r="J27" i="1"/>
  <c r="I27" i="1"/>
  <c r="H27" i="1"/>
  <c r="G27" i="1"/>
  <c r="F27" i="1"/>
  <c r="B23" i="1"/>
  <c r="A23" i="1"/>
  <c r="J22" i="1"/>
  <c r="I22" i="1"/>
  <c r="H22" i="1"/>
  <c r="G22" i="1"/>
  <c r="F22" i="1"/>
  <c r="J16" i="1"/>
  <c r="I16" i="1"/>
  <c r="H16" i="1"/>
  <c r="G16" i="1"/>
  <c r="F16" i="1"/>
  <c r="B12" i="1"/>
  <c r="A12" i="1"/>
  <c r="J11" i="1"/>
  <c r="I11" i="1"/>
  <c r="H11" i="1"/>
  <c r="G11" i="1"/>
  <c r="F11" i="1"/>
  <c r="J5" i="1"/>
  <c r="I5" i="1"/>
  <c r="H5" i="1"/>
  <c r="G5" i="1"/>
  <c r="F5" i="1"/>
  <c r="B108" i="1"/>
  <c r="A108" i="1"/>
  <c r="J107" i="1"/>
  <c r="I107" i="1"/>
  <c r="H107" i="1"/>
  <c r="G107" i="1"/>
  <c r="F107" i="1"/>
  <c r="J101" i="1"/>
  <c r="I101" i="1"/>
  <c r="H101" i="1"/>
  <c r="G101" i="1"/>
  <c r="F101" i="1"/>
  <c r="B97" i="1"/>
  <c r="A97" i="1"/>
  <c r="J96" i="1"/>
  <c r="I96" i="1"/>
  <c r="H96" i="1"/>
  <c r="G96" i="1"/>
  <c r="F96" i="1"/>
  <c r="J90" i="1"/>
  <c r="I90" i="1"/>
  <c r="H90" i="1"/>
  <c r="G90" i="1"/>
  <c r="F90" i="1"/>
  <c r="B86" i="1"/>
  <c r="A86" i="1"/>
  <c r="J85" i="1"/>
  <c r="I85" i="1"/>
  <c r="H85" i="1"/>
  <c r="G85" i="1"/>
  <c r="F85" i="1"/>
  <c r="J79" i="1"/>
  <c r="I79" i="1"/>
  <c r="H79" i="1"/>
  <c r="G79" i="1"/>
  <c r="F79" i="1"/>
  <c r="B75" i="1"/>
  <c r="A75" i="1"/>
  <c r="J74" i="1"/>
  <c r="I74" i="1"/>
  <c r="H74" i="1"/>
  <c r="G74" i="1"/>
  <c r="F74" i="1"/>
  <c r="J69" i="1"/>
  <c r="I69" i="1"/>
  <c r="H69" i="1"/>
  <c r="G69" i="1"/>
  <c r="F69" i="1"/>
  <c r="B65" i="1"/>
  <c r="A65" i="1"/>
  <c r="J64" i="1"/>
  <c r="I64" i="1"/>
  <c r="H64" i="1"/>
  <c r="G64" i="1"/>
  <c r="F64" i="1"/>
  <c r="J59" i="1"/>
  <c r="I59" i="1"/>
  <c r="H59" i="1"/>
  <c r="G59" i="1"/>
  <c r="I23" i="1" l="1"/>
  <c r="I44" i="1"/>
  <c r="I108" i="1"/>
  <c r="F34" i="1"/>
  <c r="F44" i="1"/>
  <c r="F55" i="1"/>
  <c r="F97" i="1"/>
  <c r="I34" i="1"/>
  <c r="I97" i="1"/>
  <c r="J55" i="1"/>
  <c r="G44" i="1"/>
  <c r="J44" i="1"/>
  <c r="G34" i="1"/>
  <c r="H34" i="1"/>
  <c r="J34" i="1"/>
  <c r="H23" i="1"/>
  <c r="G23" i="1"/>
  <c r="G12" i="1"/>
  <c r="G108" i="1"/>
  <c r="H97" i="1"/>
  <c r="G97" i="1"/>
  <c r="I86" i="1"/>
  <c r="I75" i="1"/>
  <c r="G75" i="1"/>
  <c r="I65" i="1"/>
  <c r="H65" i="1"/>
  <c r="F23" i="1"/>
  <c r="J23" i="1"/>
  <c r="G86" i="1"/>
  <c r="H86" i="1"/>
  <c r="G65" i="1"/>
  <c r="F108" i="1"/>
  <c r="J108" i="1"/>
  <c r="J97" i="1"/>
  <c r="F86" i="1"/>
  <c r="J86" i="1"/>
  <c r="F75" i="1"/>
  <c r="J75" i="1"/>
  <c r="F65" i="1"/>
  <c r="H55" i="1"/>
  <c r="F12" i="1"/>
  <c r="J12" i="1"/>
  <c r="G55" i="1"/>
  <c r="H75" i="1"/>
  <c r="I12" i="1"/>
  <c r="I55" i="1"/>
  <c r="J65" i="1"/>
  <c r="H108" i="1"/>
  <c r="H12" i="1"/>
  <c r="H44" i="1"/>
  <c r="I109" i="1" l="1"/>
  <c r="J109" i="1"/>
  <c r="G109" i="1"/>
  <c r="H109" i="1"/>
  <c r="G205" i="1"/>
  <c r="J205" i="1"/>
  <c r="I205" i="1"/>
  <c r="H205" i="1"/>
</calcChain>
</file>

<file path=xl/sharedStrings.xml><?xml version="1.0" encoding="utf-8"?>
<sst xmlns="http://schemas.openxmlformats.org/spreadsheetml/2006/main" count="255" uniqueCount="86">
  <si>
    <t>Прием пищи</t>
  </si>
  <si>
    <t>Белки</t>
  </si>
  <si>
    <t>Жиры</t>
  </si>
  <si>
    <t>Итого за день:</t>
  </si>
  <si>
    <t>Среднее значение за период:</t>
  </si>
  <si>
    <t>№ рецептуры</t>
  </si>
  <si>
    <t>Блюда</t>
  </si>
  <si>
    <t>Раздел меню</t>
  </si>
  <si>
    <t>Неделя</t>
  </si>
  <si>
    <t>День недели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</si>
  <si>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</si>
  <si>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</si>
  <si>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</si>
  <si>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</si>
  <si>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</si>
  <si>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</si>
  <si>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</si>
  <si>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</si>
  <si>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</si>
  <si>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</si>
  <si>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</si>
  <si>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</si>
  <si>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Каша  геркулесовая с маслом</t>
  </si>
  <si>
    <t>Батон нарезной</t>
  </si>
  <si>
    <t>ГОСТ</t>
  </si>
  <si>
    <t>3,01</t>
  </si>
  <si>
    <t>Чай с сахаром и лимоном</t>
  </si>
  <si>
    <t>686</t>
  </si>
  <si>
    <t>101,01</t>
  </si>
  <si>
    <t>516</t>
  </si>
  <si>
    <t>326,01</t>
  </si>
  <si>
    <t>520</t>
  </si>
  <si>
    <t>Печень по-строгановски</t>
  </si>
  <si>
    <t>431-2004</t>
  </si>
  <si>
    <t>250</t>
  </si>
  <si>
    <t>755,01</t>
  </si>
  <si>
    <t>3,07</t>
  </si>
  <si>
    <t>132,01</t>
  </si>
  <si>
    <t>Каша пшеничная с маслом</t>
  </si>
  <si>
    <t>Чай с сахаром</t>
  </si>
  <si>
    <t>Хлеб ржано-пшеничный с микронутриентами</t>
  </si>
  <si>
    <t>Какао с молоком</t>
  </si>
  <si>
    <t>200</t>
  </si>
  <si>
    <t>Плов из свинины карбонат</t>
  </si>
  <si>
    <t>Компот из свежих яблок</t>
  </si>
  <si>
    <t>Хлеб дарницкий</t>
  </si>
  <si>
    <t>Омлет натуральный.</t>
  </si>
  <si>
    <t>430</t>
  </si>
  <si>
    <t>Рагу из свинины карбонат</t>
  </si>
  <si>
    <t>Фрикадельки куриные в томатном соусе</t>
  </si>
  <si>
    <t>Макароны отварные.</t>
  </si>
  <si>
    <t>Компот из апельсинов</t>
  </si>
  <si>
    <t>346</t>
  </si>
  <si>
    <t>Запеканка  из творога с повидлом.</t>
  </si>
  <si>
    <t>Батон нарезной с микронутриентами</t>
  </si>
  <si>
    <t>139</t>
  </si>
  <si>
    <t>Гуляш из курицы филе</t>
  </si>
  <si>
    <t>260</t>
  </si>
  <si>
    <t>Греча отварная.</t>
  </si>
  <si>
    <t>186</t>
  </si>
  <si>
    <t xml:space="preserve"> Каша пшенная с маслом </t>
  </si>
  <si>
    <t>Рассольник Ленинградский с окороком и сметаной (перловка)</t>
  </si>
  <si>
    <t>Фрикадельки рыбные в томатном соусе (минтай и филе)</t>
  </si>
  <si>
    <t>469,01</t>
  </si>
  <si>
    <t>Картофельное пюре</t>
  </si>
  <si>
    <t>Компот из смеси сухофруктов</t>
  </si>
  <si>
    <t>639</t>
  </si>
  <si>
    <t>Уха рыбацкая (минтай).</t>
  </si>
  <si>
    <t>Рис отварной.</t>
  </si>
  <si>
    <t>Компот из свежих яблок и апельсинов</t>
  </si>
  <si>
    <t>Каша рисовая с маслом</t>
  </si>
  <si>
    <t>Запеканка творожная с молоком сгущеным</t>
  </si>
  <si>
    <t>Каша  манная с маслом</t>
  </si>
  <si>
    <t>Шницель по-ижорски (минтай и филе кур.)</t>
  </si>
  <si>
    <t>Щи из свежей капусты со сметаной (окорок)</t>
  </si>
  <si>
    <t>Борщ из свежей капусты и картофелем со сметаной (окорок)</t>
  </si>
  <si>
    <t>Фрикадельки куриные на пару</t>
  </si>
  <si>
    <t>Суп гороховый (окорок)</t>
  </si>
  <si>
    <t>Бутерброд с сыром и маслом</t>
  </si>
  <si>
    <t>Суп овощной со сметаной (окорок)</t>
  </si>
  <si>
    <t>Суп Русский со сметаной (окорок)</t>
  </si>
  <si>
    <t>Суп рисовый (окорок)</t>
  </si>
  <si>
    <t>Супчик сытный с куриным филе</t>
  </si>
  <si>
    <t>Угле-воды</t>
  </si>
  <si>
    <t>Калорий-ность</t>
  </si>
  <si>
    <t>Средний показатель в день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</si>
</sst>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right" vertical="top" wrapText="1"/>
      <protection locked="0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Protection="1">
      <protection locked="0"/>
    </xf>
    <xf numFmtId="0" fontId="6" fillId="0" borderId="3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right" wrapText="1"/>
    </xf>
    <xf numFmtId="0" fontId="8" fillId="0" borderId="1" xfId="0" applyFont="1" applyFill="1" applyBorder="1"/>
    <xf numFmtId="0" fontId="8" fillId="2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right" vertical="top" wrapText="1"/>
      <protection locked="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0" borderId="2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"/>
  <sheetViews>
    <sheetView tabSelected="1" workbookViewId="0">
      <pane xSplit="4" ySplit="1" topLeftCell="E107" activePane="bottomRight" state="frozen"/>
      <selection pane="topRight" activeCell="E1" sqref="E1"/>
      <selection pane="bottomLeft" activeCell="A6" sqref="A6"/>
      <selection pane="bottomRight" activeCell="G116" sqref="G116"/>
    </sheetView>
  </sheetViews>
  <sheetFormatPr defaultColWidth="9.109375" defaultRowHeight="13.2" x14ac:dyDescent="0.25"/>
  <cols>
    <col min="1" max="1" width="8" style="2" customWidth="1"/>
    <col min="2" max="2" width="8.6640625" style="2" customWidth="1"/>
    <col min="3" max="3" width="9.109375" style="1"/>
    <col min="4" max="4" width="11.5546875" style="1" customWidth="1"/>
    <col min="5" max="5" width="42.44140625" style="2" customWidth="1"/>
    <col min="6" max="6" width="8.77734375" style="2" customWidth="1"/>
    <col min="7" max="7" width="10" style="2" customWidth="1"/>
    <col min="8" max="8" width="7.5546875" style="2" customWidth="1"/>
    <col min="9" max="9" width="6.88671875" style="2" customWidth="1"/>
    <col min="10" max="11" width="10" style="2" customWidth="1"/>
    <col min="12" max="12" width="9.109375" style="2"/>
    <col min="13" max="13" width="11.109375" style="2" customWidth="1"/>
    <col min="14" max="14" width="12" style="2" customWidth="1"/>
    <col min="15" max="16384" width="9.109375" style="2"/>
  </cols>
  <sheetData>
    <row r="1" spans="1:11" ht="31.8" customHeight="1" thickBot="1" x14ac:dyDescent="0.3">
      <c r="A1" s="7" t="s">
        <v>8</v>
      </c>
      <c r="B1" s="8" t="s">
        <v>9</v>
      </c>
      <c r="C1" s="9" t="s">
        <v>0</v>
      </c>
      <c r="D1" s="9" t="s">
        <v>7</v>
      </c>
      <c r="E1" s="9" t="s">
        <v>6</v>
      </c>
      <c r="F1" s="9" t="s">
        <v>21</v>
      </c>
      <c r="G1" s="9" t="s">
        <v>1</v>
      </c>
      <c r="H1" s="9" t="s">
        <v>2</v>
      </c>
      <c r="I1" s="9" t="s">
        <v>83</v>
      </c>
      <c r="J1" s="9" t="s">
        <v>84</v>
      </c>
      <c r="K1" s="10" t="s">
        <v>5</v>
      </c>
    </row>
    <row r="2" spans="1:11" ht="13.8" x14ac:dyDescent="0.25">
      <c r="A2" s="17">
        <v>1</v>
      </c>
      <c r="B2" s="17">
        <v>1</v>
      </c>
      <c r="C2" s="33" t="s">
        <v>10</v>
      </c>
      <c r="D2" s="14" t="s">
        <v>11</v>
      </c>
      <c r="E2" s="34" t="s">
        <v>22</v>
      </c>
      <c r="F2" s="35">
        <v>200</v>
      </c>
      <c r="G2" s="35">
        <v>8.27</v>
      </c>
      <c r="H2" s="35">
        <v>8.98</v>
      </c>
      <c r="I2" s="35">
        <v>29.39</v>
      </c>
      <c r="J2" s="35">
        <v>230.41</v>
      </c>
      <c r="K2" s="35">
        <v>3.01</v>
      </c>
    </row>
    <row r="3" spans="1:11" ht="13.8" x14ac:dyDescent="0.25">
      <c r="A3" s="20"/>
      <c r="B3" s="20"/>
      <c r="C3" s="13"/>
      <c r="D3" s="13" t="s">
        <v>12</v>
      </c>
      <c r="E3" s="11" t="s">
        <v>26</v>
      </c>
      <c r="F3" s="12">
        <v>200</v>
      </c>
      <c r="G3" s="12">
        <v>0.05</v>
      </c>
      <c r="H3" s="12">
        <v>0.01</v>
      </c>
      <c r="I3" s="12">
        <v>15.08</v>
      </c>
      <c r="J3" s="12">
        <v>61.19</v>
      </c>
      <c r="K3" s="12">
        <v>686</v>
      </c>
    </row>
    <row r="4" spans="1:11" ht="13.8" x14ac:dyDescent="0.25">
      <c r="A4" s="20"/>
      <c r="B4" s="20"/>
      <c r="C4" s="13"/>
      <c r="D4" s="13" t="s">
        <v>13</v>
      </c>
      <c r="E4" s="11" t="s">
        <v>78</v>
      </c>
      <c r="F4" s="12">
        <v>48</v>
      </c>
      <c r="G4" s="12">
        <v>6.66</v>
      </c>
      <c r="H4" s="12">
        <v>14.09</v>
      </c>
      <c r="I4" s="12">
        <v>9.33</v>
      </c>
      <c r="J4" s="12">
        <v>153.53</v>
      </c>
      <c r="K4" s="12">
        <v>3.01</v>
      </c>
    </row>
    <row r="5" spans="1:11" ht="13.8" x14ac:dyDescent="0.25">
      <c r="A5" s="20"/>
      <c r="B5" s="20"/>
      <c r="C5" s="13"/>
      <c r="D5" s="43" t="s">
        <v>20</v>
      </c>
      <c r="E5" s="43"/>
      <c r="F5" s="23">
        <f>SUM(F2:F4)</f>
        <v>448</v>
      </c>
      <c r="G5" s="23">
        <f>SUM(G2:G4)</f>
        <v>14.98</v>
      </c>
      <c r="H5" s="23">
        <f>SUM(H2:H4)</f>
        <v>23.08</v>
      </c>
      <c r="I5" s="23">
        <f>SUM(I2:I4)</f>
        <v>53.8</v>
      </c>
      <c r="J5" s="23">
        <f>SUM(J2:J4)</f>
        <v>445.13</v>
      </c>
      <c r="K5" s="15"/>
    </row>
    <row r="6" spans="1:11" ht="13.8" x14ac:dyDescent="0.25">
      <c r="A6" s="20"/>
      <c r="B6" s="20"/>
      <c r="C6" s="30" t="s">
        <v>14</v>
      </c>
      <c r="D6" s="13" t="s">
        <v>15</v>
      </c>
      <c r="E6" s="11" t="s">
        <v>67</v>
      </c>
      <c r="F6" s="12">
        <v>250</v>
      </c>
      <c r="G6" s="12">
        <v>3.52</v>
      </c>
      <c r="H6" s="12">
        <v>2.4700000000000002</v>
      </c>
      <c r="I6" s="12">
        <v>13.62</v>
      </c>
      <c r="J6" s="12">
        <v>90.07</v>
      </c>
      <c r="K6" s="12">
        <v>199</v>
      </c>
    </row>
    <row r="7" spans="1:11" ht="13.8" x14ac:dyDescent="0.25">
      <c r="A7" s="20"/>
      <c r="B7" s="20"/>
      <c r="C7" s="13"/>
      <c r="D7" s="13" t="s">
        <v>16</v>
      </c>
      <c r="E7" s="11" t="s">
        <v>56</v>
      </c>
      <c r="F7" s="12">
        <v>125</v>
      </c>
      <c r="G7" s="12">
        <v>16.88</v>
      </c>
      <c r="H7" s="12">
        <v>18.98</v>
      </c>
      <c r="I7" s="16">
        <v>10</v>
      </c>
      <c r="J7" s="12">
        <v>306.18</v>
      </c>
      <c r="K7" s="12">
        <v>260</v>
      </c>
    </row>
    <row r="8" spans="1:11" ht="13.8" x14ac:dyDescent="0.25">
      <c r="A8" s="20"/>
      <c r="B8" s="20"/>
      <c r="C8" s="13"/>
      <c r="D8" s="13" t="s">
        <v>17</v>
      </c>
      <c r="E8" s="11" t="s">
        <v>68</v>
      </c>
      <c r="F8" s="12">
        <v>200</v>
      </c>
      <c r="G8" s="12">
        <v>5.03</v>
      </c>
      <c r="H8" s="12">
        <v>8.1199999999999992</v>
      </c>
      <c r="I8" s="12">
        <v>52.8</v>
      </c>
      <c r="J8" s="12">
        <v>286</v>
      </c>
      <c r="K8" s="12">
        <v>511</v>
      </c>
    </row>
    <row r="9" spans="1:11" ht="13.8" x14ac:dyDescent="0.25">
      <c r="A9" s="20"/>
      <c r="B9" s="20"/>
      <c r="C9" s="13"/>
      <c r="D9" s="13" t="s">
        <v>18</v>
      </c>
      <c r="E9" s="11" t="s">
        <v>69</v>
      </c>
      <c r="F9" s="12">
        <v>200</v>
      </c>
      <c r="G9" s="12">
        <v>0.31</v>
      </c>
      <c r="H9" s="12"/>
      <c r="I9" s="12">
        <v>27.74</v>
      </c>
      <c r="J9" s="12">
        <v>115.56</v>
      </c>
      <c r="K9" s="12">
        <v>39.01</v>
      </c>
    </row>
    <row r="10" spans="1:11" ht="13.8" x14ac:dyDescent="0.25">
      <c r="A10" s="20"/>
      <c r="B10" s="20"/>
      <c r="C10" s="13"/>
      <c r="D10" s="13" t="s">
        <v>19</v>
      </c>
      <c r="E10" s="11" t="s">
        <v>45</v>
      </c>
      <c r="F10" s="12">
        <v>50</v>
      </c>
      <c r="G10" s="12">
        <v>2.77</v>
      </c>
      <c r="H10" s="12">
        <v>0.55000000000000004</v>
      </c>
      <c r="I10" s="12">
        <v>20.25</v>
      </c>
      <c r="J10" s="12">
        <v>98.8</v>
      </c>
      <c r="K10" s="12" t="s">
        <v>24</v>
      </c>
    </row>
    <row r="11" spans="1:11" ht="14.4" thickBot="1" x14ac:dyDescent="0.3">
      <c r="A11" s="18"/>
      <c r="B11" s="18"/>
      <c r="C11" s="19"/>
      <c r="D11" s="44" t="s">
        <v>20</v>
      </c>
      <c r="E11" s="44"/>
      <c r="F11" s="22">
        <f>SUM(F6:F10)</f>
        <v>825</v>
      </c>
      <c r="G11" s="22">
        <f>SUM(G6:G10)</f>
        <v>28.509999999999998</v>
      </c>
      <c r="H11" s="22">
        <f>SUM(H6:H10)</f>
        <v>30.12</v>
      </c>
      <c r="I11" s="22">
        <f>SUM(I6:I10)</f>
        <v>124.40999999999998</v>
      </c>
      <c r="J11" s="22">
        <f>SUM(J6:J10)</f>
        <v>896.6099999999999</v>
      </c>
      <c r="K11" s="22"/>
    </row>
    <row r="12" spans="1:11" ht="14.4" customHeight="1" thickBot="1" x14ac:dyDescent="0.3">
      <c r="A12" s="36">
        <f>A2</f>
        <v>1</v>
      </c>
      <c r="B12" s="37">
        <f>B2</f>
        <v>1</v>
      </c>
      <c r="C12" s="46" t="s">
        <v>3</v>
      </c>
      <c r="D12" s="46"/>
      <c r="E12" s="46"/>
      <c r="F12" s="38">
        <f>F5+F11</f>
        <v>1273</v>
      </c>
      <c r="G12" s="38">
        <f>G5+G11</f>
        <v>43.489999999999995</v>
      </c>
      <c r="H12" s="38">
        <f>H5+H11</f>
        <v>53.2</v>
      </c>
      <c r="I12" s="38">
        <f>I5+I11</f>
        <v>178.20999999999998</v>
      </c>
      <c r="J12" s="38">
        <f>J5+J11</f>
        <v>1341.7399999999998</v>
      </c>
      <c r="K12" s="39"/>
    </row>
    <row r="13" spans="1:11" ht="13.8" x14ac:dyDescent="0.25">
      <c r="A13" s="17">
        <v>1</v>
      </c>
      <c r="B13" s="17">
        <v>2</v>
      </c>
      <c r="C13" s="33" t="s">
        <v>10</v>
      </c>
      <c r="D13" s="14" t="s">
        <v>11</v>
      </c>
      <c r="E13" s="34" t="s">
        <v>46</v>
      </c>
      <c r="F13" s="35">
        <v>200</v>
      </c>
      <c r="G13" s="35">
        <v>12.45</v>
      </c>
      <c r="H13" s="35">
        <v>16.690000000000001</v>
      </c>
      <c r="I13" s="35">
        <v>3.19</v>
      </c>
      <c r="J13" s="35">
        <v>201.21</v>
      </c>
      <c r="K13" s="35">
        <v>340.01</v>
      </c>
    </row>
    <row r="14" spans="1:11" ht="13.8" x14ac:dyDescent="0.25">
      <c r="A14" s="20"/>
      <c r="B14" s="20"/>
      <c r="C14" s="30"/>
      <c r="D14" s="13" t="s">
        <v>12</v>
      </c>
      <c r="E14" s="11" t="s">
        <v>26</v>
      </c>
      <c r="F14" s="12">
        <v>200</v>
      </c>
      <c r="G14" s="12">
        <v>0.05</v>
      </c>
      <c r="H14" s="12">
        <v>0.01</v>
      </c>
      <c r="I14" s="12">
        <v>15.08</v>
      </c>
      <c r="J14" s="12">
        <v>61.19</v>
      </c>
      <c r="K14" s="12">
        <v>686</v>
      </c>
    </row>
    <row r="15" spans="1:11" ht="13.8" x14ac:dyDescent="0.25">
      <c r="A15" s="20"/>
      <c r="B15" s="20"/>
      <c r="C15" s="13"/>
      <c r="D15" s="13" t="s">
        <v>13</v>
      </c>
      <c r="E15" s="11" t="s">
        <v>23</v>
      </c>
      <c r="F15" s="12">
        <v>36</v>
      </c>
      <c r="G15" s="12">
        <v>2.7</v>
      </c>
      <c r="H15" s="12">
        <v>1.04</v>
      </c>
      <c r="I15" s="12">
        <v>18.5</v>
      </c>
      <c r="J15" s="12">
        <v>17.46</v>
      </c>
      <c r="K15" s="12">
        <v>3.01</v>
      </c>
    </row>
    <row r="16" spans="1:11" ht="13.8" x14ac:dyDescent="0.25">
      <c r="A16" s="20"/>
      <c r="B16" s="20"/>
      <c r="C16" s="13"/>
      <c r="D16" s="43" t="s">
        <v>20</v>
      </c>
      <c r="E16" s="43"/>
      <c r="F16" s="23">
        <f>SUM(F13:F15)</f>
        <v>436</v>
      </c>
      <c r="G16" s="23">
        <f>SUM(G13:G15)</f>
        <v>15.2</v>
      </c>
      <c r="H16" s="23">
        <f>SUM(H13:H15)</f>
        <v>17.740000000000002</v>
      </c>
      <c r="I16" s="23">
        <f>SUM(I13:I15)</f>
        <v>36.769999999999996</v>
      </c>
      <c r="J16" s="23">
        <f>SUM(J13:J15)</f>
        <v>279.85999999999996</v>
      </c>
      <c r="K16" s="15"/>
    </row>
    <row r="17" spans="1:11" ht="13.8" x14ac:dyDescent="0.25">
      <c r="A17" s="20"/>
      <c r="B17" s="20"/>
      <c r="C17" s="30" t="s">
        <v>14</v>
      </c>
      <c r="D17" s="13" t="s">
        <v>15</v>
      </c>
      <c r="E17" s="11" t="s">
        <v>74</v>
      </c>
      <c r="F17" s="12">
        <v>250</v>
      </c>
      <c r="G17" s="12">
        <v>5.45</v>
      </c>
      <c r="H17" s="12">
        <v>7.38</v>
      </c>
      <c r="I17" s="12">
        <v>9.2200000000000006</v>
      </c>
      <c r="J17" s="12">
        <v>123.01</v>
      </c>
      <c r="K17" s="12">
        <v>124.01</v>
      </c>
    </row>
    <row r="18" spans="1:11" ht="13.8" x14ac:dyDescent="0.25">
      <c r="A18" s="20"/>
      <c r="B18" s="20"/>
      <c r="C18" s="13"/>
      <c r="D18" s="13" t="s">
        <v>16</v>
      </c>
      <c r="E18" s="11" t="s">
        <v>32</v>
      </c>
      <c r="F18" s="12">
        <v>125</v>
      </c>
      <c r="G18" s="12">
        <v>22.23</v>
      </c>
      <c r="H18" s="12">
        <v>12.38</v>
      </c>
      <c r="I18" s="12">
        <v>7.67</v>
      </c>
      <c r="J18" s="12">
        <v>269</v>
      </c>
      <c r="K18" s="12" t="s">
        <v>33</v>
      </c>
    </row>
    <row r="19" spans="1:11" ht="13.8" x14ac:dyDescent="0.25">
      <c r="A19" s="20"/>
      <c r="B19" s="20"/>
      <c r="C19" s="13"/>
      <c r="D19" s="13" t="s">
        <v>17</v>
      </c>
      <c r="E19" s="11" t="s">
        <v>50</v>
      </c>
      <c r="F19" s="12">
        <v>200</v>
      </c>
      <c r="G19" s="12">
        <v>6.73</v>
      </c>
      <c r="H19" s="12">
        <v>12.08</v>
      </c>
      <c r="I19" s="12">
        <v>62.04</v>
      </c>
      <c r="J19" s="12">
        <v>323.39999999999998</v>
      </c>
      <c r="K19" s="12">
        <v>516</v>
      </c>
    </row>
    <row r="20" spans="1:11" ht="13.8" x14ac:dyDescent="0.25">
      <c r="A20" s="20"/>
      <c r="B20" s="20"/>
      <c r="C20" s="13"/>
      <c r="D20" s="13" t="s">
        <v>18</v>
      </c>
      <c r="E20" s="11" t="s">
        <v>39</v>
      </c>
      <c r="F20" s="12">
        <v>200</v>
      </c>
      <c r="G20" s="12">
        <v>0.02</v>
      </c>
      <c r="H20" s="12">
        <v>0.01</v>
      </c>
      <c r="I20" s="12">
        <v>14.98</v>
      </c>
      <c r="J20" s="12">
        <v>60</v>
      </c>
      <c r="K20" s="12">
        <v>430</v>
      </c>
    </row>
    <row r="21" spans="1:11" ht="13.8" x14ac:dyDescent="0.25">
      <c r="A21" s="20"/>
      <c r="B21" s="20"/>
      <c r="C21" s="13"/>
      <c r="D21" s="13" t="s">
        <v>19</v>
      </c>
      <c r="E21" s="11" t="s">
        <v>45</v>
      </c>
      <c r="F21" s="12">
        <v>50</v>
      </c>
      <c r="G21" s="12">
        <v>2.77</v>
      </c>
      <c r="H21" s="12">
        <v>0.55000000000000004</v>
      </c>
      <c r="I21" s="12">
        <v>20.25</v>
      </c>
      <c r="J21" s="12">
        <v>98.8</v>
      </c>
      <c r="K21" s="12" t="s">
        <v>24</v>
      </c>
    </row>
    <row r="22" spans="1:11" ht="14.4" thickBot="1" x14ac:dyDescent="0.3">
      <c r="A22" s="18"/>
      <c r="B22" s="18"/>
      <c r="C22" s="19"/>
      <c r="D22" s="45" t="s">
        <v>20</v>
      </c>
      <c r="E22" s="45"/>
      <c r="F22" s="40">
        <f>SUM(F17:F21)</f>
        <v>825</v>
      </c>
      <c r="G22" s="40">
        <f>SUM(G17:G21)</f>
        <v>37.200000000000003</v>
      </c>
      <c r="H22" s="40">
        <f>SUM(H17:H21)</f>
        <v>32.400000000000006</v>
      </c>
      <c r="I22" s="40">
        <f>SUM(I17:I21)</f>
        <v>114.16000000000001</v>
      </c>
      <c r="J22" s="40">
        <f>SUM(J17:J21)</f>
        <v>874.20999999999992</v>
      </c>
      <c r="K22" s="22"/>
    </row>
    <row r="23" spans="1:11" ht="14.4" customHeight="1" thickBot="1" x14ac:dyDescent="0.3">
      <c r="A23" s="36">
        <f>A13</f>
        <v>1</v>
      </c>
      <c r="B23" s="37">
        <f>B13</f>
        <v>2</v>
      </c>
      <c r="C23" s="46" t="s">
        <v>3</v>
      </c>
      <c r="D23" s="46"/>
      <c r="E23" s="46"/>
      <c r="F23" s="38">
        <f>F16+F22</f>
        <v>1261</v>
      </c>
      <c r="G23" s="38">
        <f>G16+G22</f>
        <v>52.400000000000006</v>
      </c>
      <c r="H23" s="38">
        <f>H16+H22</f>
        <v>50.140000000000008</v>
      </c>
      <c r="I23" s="38">
        <f>I16+I22</f>
        <v>150.93</v>
      </c>
      <c r="J23" s="38">
        <f>J16+J22</f>
        <v>1154.07</v>
      </c>
      <c r="K23" s="41"/>
    </row>
    <row r="24" spans="1:11" ht="13.8" x14ac:dyDescent="0.25">
      <c r="A24" s="17">
        <v>1</v>
      </c>
      <c r="B24" s="17">
        <v>3</v>
      </c>
      <c r="C24" s="33" t="s">
        <v>10</v>
      </c>
      <c r="D24" s="14" t="s">
        <v>11</v>
      </c>
      <c r="E24" s="34" t="s">
        <v>70</v>
      </c>
      <c r="F24" s="34">
        <v>200</v>
      </c>
      <c r="G24" s="34">
        <v>7.15</v>
      </c>
      <c r="H24" s="34">
        <v>7.3</v>
      </c>
      <c r="I24" s="34">
        <v>28.12</v>
      </c>
      <c r="J24" s="34">
        <v>208.76</v>
      </c>
      <c r="K24" s="35">
        <v>3.01</v>
      </c>
    </row>
    <row r="25" spans="1:11" ht="13.8" x14ac:dyDescent="0.25">
      <c r="A25" s="20"/>
      <c r="B25" s="20"/>
      <c r="C25" s="13"/>
      <c r="D25" s="13" t="s">
        <v>12</v>
      </c>
      <c r="E25" s="11" t="s">
        <v>39</v>
      </c>
      <c r="F25" s="11">
        <v>215</v>
      </c>
      <c r="G25" s="11">
        <v>0.02</v>
      </c>
      <c r="H25" s="11">
        <v>0.01</v>
      </c>
      <c r="I25" s="11">
        <v>14.98</v>
      </c>
      <c r="J25" s="11">
        <v>60</v>
      </c>
      <c r="K25" s="12">
        <v>430</v>
      </c>
    </row>
    <row r="26" spans="1:11" ht="13.8" x14ac:dyDescent="0.25">
      <c r="A26" s="20"/>
      <c r="B26" s="20"/>
      <c r="C26" s="13"/>
      <c r="D26" s="13" t="s">
        <v>13</v>
      </c>
      <c r="E26" s="11" t="s">
        <v>23</v>
      </c>
      <c r="F26" s="12">
        <v>36</v>
      </c>
      <c r="G26" s="12">
        <v>2.7</v>
      </c>
      <c r="H26" s="12">
        <v>1.04</v>
      </c>
      <c r="I26" s="12">
        <v>18.5</v>
      </c>
      <c r="J26" s="12">
        <v>17.46</v>
      </c>
      <c r="K26" s="12">
        <v>3.01</v>
      </c>
    </row>
    <row r="27" spans="1:11" ht="13.8" x14ac:dyDescent="0.25">
      <c r="A27" s="20"/>
      <c r="B27" s="20"/>
      <c r="C27" s="13"/>
      <c r="D27" s="48" t="s">
        <v>20</v>
      </c>
      <c r="E27" s="48"/>
      <c r="F27" s="23">
        <f>SUM(F24:F26)</f>
        <v>451</v>
      </c>
      <c r="G27" s="23">
        <f>SUM(G24:G26)</f>
        <v>9.870000000000001</v>
      </c>
      <c r="H27" s="23">
        <f>SUM(H24:H26)</f>
        <v>8.35</v>
      </c>
      <c r="I27" s="23">
        <f>SUM(I24:I26)</f>
        <v>61.6</v>
      </c>
      <c r="J27" s="23">
        <f>SUM(J24:J26)</f>
        <v>286.21999999999997</v>
      </c>
      <c r="K27" s="15"/>
    </row>
    <row r="28" spans="1:11" ht="27.6" x14ac:dyDescent="0.25">
      <c r="A28" s="20"/>
      <c r="B28" s="20"/>
      <c r="C28" s="32" t="s">
        <v>14</v>
      </c>
      <c r="D28" s="13" t="s">
        <v>15</v>
      </c>
      <c r="E28" s="11" t="s">
        <v>75</v>
      </c>
      <c r="F28" s="12">
        <v>250</v>
      </c>
      <c r="G28" s="12">
        <v>4.83</v>
      </c>
      <c r="H28" s="12">
        <v>8.07</v>
      </c>
      <c r="I28" s="12">
        <v>17.260000000000002</v>
      </c>
      <c r="J28" s="12">
        <v>143.69999999999999</v>
      </c>
      <c r="K28" s="12">
        <v>110.01</v>
      </c>
    </row>
    <row r="29" spans="1:11" ht="13.8" x14ac:dyDescent="0.25">
      <c r="A29" s="20"/>
      <c r="B29" s="20"/>
      <c r="C29" s="13"/>
      <c r="D29" s="13" t="s">
        <v>16</v>
      </c>
      <c r="E29" s="11" t="s">
        <v>76</v>
      </c>
      <c r="F29" s="12">
        <v>100</v>
      </c>
      <c r="G29" s="12">
        <v>19.920000000000002</v>
      </c>
      <c r="H29" s="12">
        <v>20.85</v>
      </c>
      <c r="I29" s="12">
        <v>14.03</v>
      </c>
      <c r="J29" s="12">
        <v>276.98</v>
      </c>
      <c r="K29" s="12">
        <v>101.01</v>
      </c>
    </row>
    <row r="30" spans="1:11" ht="13.8" x14ac:dyDescent="0.25">
      <c r="A30" s="20"/>
      <c r="B30" s="20"/>
      <c r="C30" s="13"/>
      <c r="D30" s="13" t="s">
        <v>17</v>
      </c>
      <c r="E30" s="11" t="s">
        <v>58</v>
      </c>
      <c r="F30" s="12">
        <v>200</v>
      </c>
      <c r="G30" s="12">
        <v>11.51</v>
      </c>
      <c r="H30" s="12">
        <v>8.7200000000000006</v>
      </c>
      <c r="I30" s="12">
        <v>78.319999999999993</v>
      </c>
      <c r="J30" s="12">
        <v>368.28</v>
      </c>
      <c r="K30" s="12">
        <v>186</v>
      </c>
    </row>
    <row r="31" spans="1:11" ht="13.8" x14ac:dyDescent="0.25">
      <c r="A31" s="20"/>
      <c r="B31" s="20"/>
      <c r="C31" s="13"/>
      <c r="D31" s="13" t="s">
        <v>18</v>
      </c>
      <c r="E31" s="11" t="s">
        <v>65</v>
      </c>
      <c r="F31" s="12">
        <v>200</v>
      </c>
      <c r="G31" s="12">
        <v>0.5</v>
      </c>
      <c r="H31" s="12">
        <v>0.2</v>
      </c>
      <c r="I31" s="12">
        <v>71.33</v>
      </c>
      <c r="J31" s="12">
        <v>252</v>
      </c>
      <c r="K31" s="12">
        <v>639</v>
      </c>
    </row>
    <row r="32" spans="1:11" ht="13.8" x14ac:dyDescent="0.25">
      <c r="A32" s="20"/>
      <c r="B32" s="20"/>
      <c r="C32" s="13"/>
      <c r="D32" s="13" t="s">
        <v>19</v>
      </c>
      <c r="E32" s="11" t="s">
        <v>45</v>
      </c>
      <c r="F32" s="12">
        <v>50</v>
      </c>
      <c r="G32" s="12">
        <v>2.77</v>
      </c>
      <c r="H32" s="12">
        <v>0.55000000000000004</v>
      </c>
      <c r="I32" s="12">
        <v>20.25</v>
      </c>
      <c r="J32" s="12">
        <v>98.8</v>
      </c>
      <c r="K32" s="12" t="s">
        <v>24</v>
      </c>
    </row>
    <row r="33" spans="1:11" ht="14.4" thickBot="1" x14ac:dyDescent="0.3">
      <c r="A33" s="18"/>
      <c r="B33" s="18"/>
      <c r="C33" s="19"/>
      <c r="D33" s="45" t="s">
        <v>20</v>
      </c>
      <c r="E33" s="45"/>
      <c r="F33" s="40">
        <f>SUM(F28:F32)</f>
        <v>800</v>
      </c>
      <c r="G33" s="40">
        <f>SUM(G28:G32)</f>
        <v>39.53</v>
      </c>
      <c r="H33" s="40">
        <f>SUM(H28:H32)</f>
        <v>38.39</v>
      </c>
      <c r="I33" s="40">
        <f>SUM(I28:I32)</f>
        <v>201.19</v>
      </c>
      <c r="J33" s="40">
        <f>SUM(J28:J32)</f>
        <v>1139.76</v>
      </c>
      <c r="K33" s="22"/>
    </row>
    <row r="34" spans="1:11" ht="14.4" customHeight="1" thickBot="1" x14ac:dyDescent="0.3">
      <c r="A34" s="36">
        <f>A24</f>
        <v>1</v>
      </c>
      <c r="B34" s="37">
        <f>B24</f>
        <v>3</v>
      </c>
      <c r="C34" s="46" t="s">
        <v>3</v>
      </c>
      <c r="D34" s="46"/>
      <c r="E34" s="46"/>
      <c r="F34" s="38">
        <f>F27+F33</f>
        <v>1251</v>
      </c>
      <c r="G34" s="38">
        <f>G27+G33</f>
        <v>49.400000000000006</v>
      </c>
      <c r="H34" s="38">
        <f>H27+H33</f>
        <v>46.74</v>
      </c>
      <c r="I34" s="38">
        <f>I27+I33</f>
        <v>262.79000000000002</v>
      </c>
      <c r="J34" s="38">
        <f>J27+J33</f>
        <v>1425.98</v>
      </c>
      <c r="K34" s="41"/>
    </row>
    <row r="35" spans="1:11" ht="13.8" x14ac:dyDescent="0.25">
      <c r="A35" s="17">
        <v>1</v>
      </c>
      <c r="B35" s="17">
        <v>4</v>
      </c>
      <c r="C35" s="33" t="s">
        <v>10</v>
      </c>
      <c r="D35" s="14" t="s">
        <v>11</v>
      </c>
      <c r="E35" s="34" t="s">
        <v>71</v>
      </c>
      <c r="F35" s="35">
        <v>200</v>
      </c>
      <c r="G35" s="35">
        <v>31.76</v>
      </c>
      <c r="H35" s="35">
        <v>22.44</v>
      </c>
      <c r="I35" s="35">
        <v>49.24</v>
      </c>
      <c r="J35" s="35">
        <v>528.16999999999996</v>
      </c>
      <c r="K35" s="35">
        <v>326</v>
      </c>
    </row>
    <row r="36" spans="1:11" ht="13.8" x14ac:dyDescent="0.25">
      <c r="A36" s="20"/>
      <c r="B36" s="20"/>
      <c r="C36" s="13"/>
      <c r="D36" s="13" t="s">
        <v>12</v>
      </c>
      <c r="E36" s="11" t="s">
        <v>26</v>
      </c>
      <c r="F36" s="12">
        <v>200</v>
      </c>
      <c r="G36" s="12">
        <v>0.08</v>
      </c>
      <c r="H36" s="12">
        <v>0.01</v>
      </c>
      <c r="I36" s="12">
        <v>15.19</v>
      </c>
      <c r="J36" s="12">
        <v>62.38</v>
      </c>
      <c r="K36" s="12">
        <v>686</v>
      </c>
    </row>
    <row r="37" spans="1:11" ht="13.8" x14ac:dyDescent="0.25">
      <c r="A37" s="20"/>
      <c r="B37" s="20"/>
      <c r="C37" s="13"/>
      <c r="D37" s="13" t="s">
        <v>13</v>
      </c>
      <c r="E37" s="11" t="s">
        <v>54</v>
      </c>
      <c r="F37" s="12">
        <v>50</v>
      </c>
      <c r="G37" s="12">
        <v>2.79</v>
      </c>
      <c r="H37" s="12">
        <v>0.55000000000000004</v>
      </c>
      <c r="I37" s="12">
        <v>20.43</v>
      </c>
      <c r="J37" s="12">
        <v>99.68</v>
      </c>
      <c r="K37" s="12" t="s">
        <v>24</v>
      </c>
    </row>
    <row r="38" spans="1:11" ht="13.8" x14ac:dyDescent="0.25">
      <c r="A38" s="20"/>
      <c r="B38" s="20"/>
      <c r="C38" s="13"/>
      <c r="D38" s="48" t="s">
        <v>20</v>
      </c>
      <c r="E38" s="48"/>
      <c r="F38" s="23">
        <f>SUM(F35:F37)</f>
        <v>450</v>
      </c>
      <c r="G38" s="23">
        <f>SUM(G35:G37)</f>
        <v>34.630000000000003</v>
      </c>
      <c r="H38" s="23">
        <f>SUM(H35:H37)</f>
        <v>23.000000000000004</v>
      </c>
      <c r="I38" s="23">
        <f>SUM(I35:I37)</f>
        <v>84.860000000000014</v>
      </c>
      <c r="J38" s="23">
        <f>SUM(J35:J37)</f>
        <v>690.23</v>
      </c>
      <c r="K38" s="15"/>
    </row>
    <row r="39" spans="1:11" ht="13.8" x14ac:dyDescent="0.25">
      <c r="A39" s="20"/>
      <c r="B39" s="20"/>
      <c r="C39" s="30" t="s">
        <v>14</v>
      </c>
      <c r="D39" s="13" t="s">
        <v>15</v>
      </c>
      <c r="E39" s="11" t="s">
        <v>77</v>
      </c>
      <c r="F39" s="12">
        <v>250</v>
      </c>
      <c r="G39" s="12">
        <v>9.5500000000000007</v>
      </c>
      <c r="H39" s="12">
        <v>7.73</v>
      </c>
      <c r="I39" s="12">
        <v>29</v>
      </c>
      <c r="J39" s="12">
        <v>191.22</v>
      </c>
      <c r="K39" s="12">
        <v>139</v>
      </c>
    </row>
    <row r="40" spans="1:11" ht="13.8" x14ac:dyDescent="0.25">
      <c r="A40" s="20"/>
      <c r="B40" s="20"/>
      <c r="C40" s="13"/>
      <c r="D40" s="13" t="s">
        <v>16</v>
      </c>
      <c r="E40" s="11" t="s">
        <v>43</v>
      </c>
      <c r="F40" s="12">
        <v>250</v>
      </c>
      <c r="G40" s="12">
        <v>5.19</v>
      </c>
      <c r="H40" s="12">
        <v>15.74</v>
      </c>
      <c r="I40" s="12">
        <v>51.53</v>
      </c>
      <c r="J40" s="12">
        <v>364.19</v>
      </c>
      <c r="K40" s="12">
        <v>443</v>
      </c>
    </row>
    <row r="41" spans="1:11" ht="13.8" x14ac:dyDescent="0.25">
      <c r="A41" s="20"/>
      <c r="B41" s="20"/>
      <c r="C41" s="13"/>
      <c r="D41" s="13" t="s">
        <v>18</v>
      </c>
      <c r="E41" s="11" t="s">
        <v>39</v>
      </c>
      <c r="F41" s="12">
        <v>200</v>
      </c>
      <c r="G41" s="12">
        <v>0.02</v>
      </c>
      <c r="H41" s="12">
        <v>0.01</v>
      </c>
      <c r="I41" s="12">
        <v>14.98</v>
      </c>
      <c r="J41" s="12">
        <v>60</v>
      </c>
      <c r="K41" s="12">
        <v>430</v>
      </c>
    </row>
    <row r="42" spans="1:11" ht="13.8" x14ac:dyDescent="0.25">
      <c r="A42" s="20"/>
      <c r="B42" s="20"/>
      <c r="C42" s="13"/>
      <c r="D42" s="13" t="s">
        <v>19</v>
      </c>
      <c r="E42" s="11" t="s">
        <v>40</v>
      </c>
      <c r="F42" s="12">
        <v>50</v>
      </c>
      <c r="G42" s="12">
        <v>2.7</v>
      </c>
      <c r="H42" s="12">
        <v>1.04</v>
      </c>
      <c r="I42" s="12">
        <v>18.5</v>
      </c>
      <c r="J42" s="12">
        <v>17.46</v>
      </c>
      <c r="K42" s="12" t="s">
        <v>24</v>
      </c>
    </row>
    <row r="43" spans="1:11" ht="14.4" thickBot="1" x14ac:dyDescent="0.3">
      <c r="A43" s="18"/>
      <c r="B43" s="18"/>
      <c r="C43" s="19"/>
      <c r="D43" s="45" t="s">
        <v>20</v>
      </c>
      <c r="E43" s="45"/>
      <c r="F43" s="40">
        <f>SUM(F39:F42)</f>
        <v>750</v>
      </c>
      <c r="G43" s="40">
        <f>SUM(G39:G42)</f>
        <v>17.46</v>
      </c>
      <c r="H43" s="40">
        <f>SUM(H39:H42)</f>
        <v>24.52</v>
      </c>
      <c r="I43" s="40">
        <f>SUM(I39:I42)</f>
        <v>114.01</v>
      </c>
      <c r="J43" s="40">
        <f>SUM(J39:J42)</f>
        <v>632.87</v>
      </c>
      <c r="K43" s="22"/>
    </row>
    <row r="44" spans="1:11" ht="14.4" customHeight="1" thickBot="1" x14ac:dyDescent="0.3">
      <c r="A44" s="36">
        <f>A35</f>
        <v>1</v>
      </c>
      <c r="B44" s="37">
        <f>B35</f>
        <v>4</v>
      </c>
      <c r="C44" s="46" t="s">
        <v>3</v>
      </c>
      <c r="D44" s="46"/>
      <c r="E44" s="46"/>
      <c r="F44" s="38">
        <f>F38+F43</f>
        <v>1200</v>
      </c>
      <c r="G44" s="38">
        <f>G38+G43</f>
        <v>52.09</v>
      </c>
      <c r="H44" s="38">
        <f>H38+H43</f>
        <v>47.52</v>
      </c>
      <c r="I44" s="38">
        <f>I38+I43</f>
        <v>198.87</v>
      </c>
      <c r="J44" s="38">
        <f>J38+J43</f>
        <v>1323.1</v>
      </c>
      <c r="K44" s="41"/>
    </row>
    <row r="45" spans="1:11" ht="13.8" x14ac:dyDescent="0.25">
      <c r="A45" s="17">
        <v>1</v>
      </c>
      <c r="B45" s="17">
        <v>5</v>
      </c>
      <c r="C45" s="33" t="s">
        <v>10</v>
      </c>
      <c r="D45" s="14" t="s">
        <v>11</v>
      </c>
      <c r="E45" s="34" t="s">
        <v>72</v>
      </c>
      <c r="F45" s="35">
        <v>200</v>
      </c>
      <c r="G45" s="35">
        <v>7.08</v>
      </c>
      <c r="H45" s="35">
        <v>8.23</v>
      </c>
      <c r="I45" s="35">
        <v>32.06</v>
      </c>
      <c r="J45" s="35">
        <v>223</v>
      </c>
      <c r="K45" s="35">
        <v>3.01</v>
      </c>
    </row>
    <row r="46" spans="1:11" ht="13.8" x14ac:dyDescent="0.25">
      <c r="A46" s="20"/>
      <c r="B46" s="20"/>
      <c r="C46" s="13"/>
      <c r="D46" s="13" t="s">
        <v>12</v>
      </c>
      <c r="E46" s="11" t="s">
        <v>26</v>
      </c>
      <c r="F46" s="12">
        <v>200</v>
      </c>
      <c r="G46" s="12">
        <v>0.08</v>
      </c>
      <c r="H46" s="12">
        <v>0.01</v>
      </c>
      <c r="I46" s="12">
        <v>15.19</v>
      </c>
      <c r="J46" s="12">
        <v>62.38</v>
      </c>
      <c r="K46" s="12">
        <v>686</v>
      </c>
    </row>
    <row r="47" spans="1:11" ht="13.8" x14ac:dyDescent="0.25">
      <c r="A47" s="20"/>
      <c r="B47" s="20"/>
      <c r="C47" s="13"/>
      <c r="D47" s="13" t="s">
        <v>13</v>
      </c>
      <c r="E47" s="11" t="s">
        <v>23</v>
      </c>
      <c r="F47" s="12">
        <v>36</v>
      </c>
      <c r="G47" s="12">
        <v>2.7</v>
      </c>
      <c r="H47" s="12">
        <v>1.04</v>
      </c>
      <c r="I47" s="12">
        <v>18.5</v>
      </c>
      <c r="J47" s="12">
        <v>17.46</v>
      </c>
      <c r="K47" s="12">
        <v>3.01</v>
      </c>
    </row>
    <row r="48" spans="1:11" ht="13.8" x14ac:dyDescent="0.25">
      <c r="A48" s="20"/>
      <c r="B48" s="20"/>
      <c r="C48" s="13"/>
      <c r="D48" s="48" t="s">
        <v>20</v>
      </c>
      <c r="E48" s="48"/>
      <c r="F48" s="23">
        <f>SUM(F45:F47)</f>
        <v>436</v>
      </c>
      <c r="G48" s="23">
        <f>SUM(G45:G47)</f>
        <v>9.86</v>
      </c>
      <c r="H48" s="23">
        <f>SUM(H45:H47)</f>
        <v>9.2800000000000011</v>
      </c>
      <c r="I48" s="23">
        <f>SUM(I45:I47)</f>
        <v>65.75</v>
      </c>
      <c r="J48" s="23">
        <f>SUM(J45:J47)</f>
        <v>302.83999999999997</v>
      </c>
      <c r="K48" s="15"/>
    </row>
    <row r="49" spans="1:11" ht="13.8" x14ac:dyDescent="0.25">
      <c r="A49" s="20"/>
      <c r="B49" s="20"/>
      <c r="C49" s="30" t="s">
        <v>14</v>
      </c>
      <c r="D49" s="13" t="s">
        <v>15</v>
      </c>
      <c r="E49" s="11" t="s">
        <v>79</v>
      </c>
      <c r="F49" s="12">
        <v>250</v>
      </c>
      <c r="G49" s="12">
        <v>5.73</v>
      </c>
      <c r="H49" s="12">
        <v>8.4</v>
      </c>
      <c r="I49" s="12">
        <v>13.44</v>
      </c>
      <c r="J49" s="12">
        <v>145.34</v>
      </c>
      <c r="K49" s="12">
        <v>0.01</v>
      </c>
    </row>
    <row r="50" spans="1:11" ht="13.8" x14ac:dyDescent="0.25">
      <c r="A50" s="20"/>
      <c r="B50" s="20"/>
      <c r="C50" s="13"/>
      <c r="D50" s="13" t="s">
        <v>16</v>
      </c>
      <c r="E50" s="11" t="s">
        <v>73</v>
      </c>
      <c r="F50" s="12">
        <v>100</v>
      </c>
      <c r="G50" s="12">
        <v>15.24</v>
      </c>
      <c r="H50" s="12">
        <v>17.59</v>
      </c>
      <c r="I50" s="12">
        <v>11.48</v>
      </c>
      <c r="J50" s="12">
        <v>258.92</v>
      </c>
      <c r="K50" s="12">
        <v>235</v>
      </c>
    </row>
    <row r="51" spans="1:11" ht="13.8" x14ac:dyDescent="0.25">
      <c r="A51" s="20"/>
      <c r="B51" s="20"/>
      <c r="C51" s="13"/>
      <c r="D51" s="13" t="s">
        <v>17</v>
      </c>
      <c r="E51" s="11" t="s">
        <v>64</v>
      </c>
      <c r="F51" s="12">
        <v>200</v>
      </c>
      <c r="G51" s="12">
        <v>4.2699999999999996</v>
      </c>
      <c r="H51" s="12">
        <v>10.199999999999999</v>
      </c>
      <c r="I51" s="12">
        <v>28.99</v>
      </c>
      <c r="J51" s="12">
        <v>249.48</v>
      </c>
      <c r="K51" s="12">
        <v>520</v>
      </c>
    </row>
    <row r="52" spans="1:11" ht="13.8" x14ac:dyDescent="0.25">
      <c r="A52" s="20"/>
      <c r="B52" s="20"/>
      <c r="C52" s="13"/>
      <c r="D52" s="13" t="s">
        <v>18</v>
      </c>
      <c r="E52" s="11" t="s">
        <v>65</v>
      </c>
      <c r="F52" s="12">
        <v>200</v>
      </c>
      <c r="G52" s="12">
        <v>0.5</v>
      </c>
      <c r="H52" s="12">
        <v>0.2</v>
      </c>
      <c r="I52" s="12">
        <v>71.33</v>
      </c>
      <c r="J52" s="12">
        <v>252</v>
      </c>
      <c r="K52" s="12">
        <v>639</v>
      </c>
    </row>
    <row r="53" spans="1:11" ht="13.8" x14ac:dyDescent="0.25">
      <c r="A53" s="20"/>
      <c r="B53" s="20"/>
      <c r="C53" s="13"/>
      <c r="D53" s="13" t="s">
        <v>19</v>
      </c>
      <c r="E53" s="11" t="s">
        <v>40</v>
      </c>
      <c r="F53" s="12">
        <v>50</v>
      </c>
      <c r="G53" s="12">
        <v>2.7</v>
      </c>
      <c r="H53" s="12">
        <v>1.04</v>
      </c>
      <c r="I53" s="12">
        <v>18.5</v>
      </c>
      <c r="J53" s="12">
        <v>17.46</v>
      </c>
      <c r="K53" s="12" t="s">
        <v>24</v>
      </c>
    </row>
    <row r="54" spans="1:11" ht="14.4" thickBot="1" x14ac:dyDescent="0.3">
      <c r="A54" s="18"/>
      <c r="B54" s="18"/>
      <c r="C54" s="19"/>
      <c r="D54" s="45" t="s">
        <v>20</v>
      </c>
      <c r="E54" s="45"/>
      <c r="F54" s="40">
        <f>SUM(F49:F53)</f>
        <v>800</v>
      </c>
      <c r="G54" s="40">
        <f>SUM(G49:G53)</f>
        <v>28.439999999999998</v>
      </c>
      <c r="H54" s="40">
        <f>SUM(H49:H53)</f>
        <v>37.43</v>
      </c>
      <c r="I54" s="40">
        <f>SUM(I49:I53)</f>
        <v>143.74</v>
      </c>
      <c r="J54" s="40">
        <f>SUM(J49:J53)</f>
        <v>923.2</v>
      </c>
      <c r="K54" s="22"/>
    </row>
    <row r="55" spans="1:11" ht="14.4" customHeight="1" thickBot="1" x14ac:dyDescent="0.3">
      <c r="A55" s="36">
        <v>1</v>
      </c>
      <c r="B55" s="37">
        <f>B45</f>
        <v>5</v>
      </c>
      <c r="C55" s="46" t="s">
        <v>3</v>
      </c>
      <c r="D55" s="46"/>
      <c r="E55" s="46"/>
      <c r="F55" s="38">
        <f>F48+F54</f>
        <v>1236</v>
      </c>
      <c r="G55" s="38">
        <f>G48+G54</f>
        <v>38.299999999999997</v>
      </c>
      <c r="H55" s="38">
        <f>H48+H54</f>
        <v>46.71</v>
      </c>
      <c r="I55" s="38">
        <f>I48+I54</f>
        <v>209.49</v>
      </c>
      <c r="J55" s="38">
        <f>J48+J54</f>
        <v>1226.04</v>
      </c>
      <c r="K55" s="41"/>
    </row>
    <row r="56" spans="1:11" ht="13.8" x14ac:dyDescent="0.25">
      <c r="A56" s="17">
        <v>2</v>
      </c>
      <c r="B56" s="17">
        <v>1</v>
      </c>
      <c r="C56" s="33" t="s">
        <v>10</v>
      </c>
      <c r="D56" s="14" t="s">
        <v>11</v>
      </c>
      <c r="E56" s="34" t="s">
        <v>22</v>
      </c>
      <c r="F56" s="35">
        <v>200</v>
      </c>
      <c r="G56" s="35">
        <v>8.27</v>
      </c>
      <c r="H56" s="35">
        <v>8.98</v>
      </c>
      <c r="I56" s="35">
        <v>29.39</v>
      </c>
      <c r="J56" s="35">
        <v>230.41</v>
      </c>
      <c r="K56" s="35">
        <v>3.01</v>
      </c>
    </row>
    <row r="57" spans="1:11" ht="13.8" x14ac:dyDescent="0.25">
      <c r="A57" s="20"/>
      <c r="B57" s="20"/>
      <c r="C57" s="13"/>
      <c r="D57" s="13" t="s">
        <v>12</v>
      </c>
      <c r="E57" s="11" t="s">
        <v>41</v>
      </c>
      <c r="F57" s="12" t="s">
        <v>42</v>
      </c>
      <c r="G57" s="12">
        <v>3.87</v>
      </c>
      <c r="H57" s="12">
        <v>3.8</v>
      </c>
      <c r="I57" s="12">
        <v>25.07</v>
      </c>
      <c r="J57" s="12">
        <v>151.36000000000001</v>
      </c>
      <c r="K57" s="12">
        <v>693</v>
      </c>
    </row>
    <row r="58" spans="1:11" ht="13.8" x14ac:dyDescent="0.25">
      <c r="A58" s="20"/>
      <c r="B58" s="20"/>
      <c r="C58" s="13"/>
      <c r="D58" s="13" t="s">
        <v>13</v>
      </c>
      <c r="E58" s="11" t="s">
        <v>23</v>
      </c>
      <c r="F58" s="12">
        <v>36</v>
      </c>
      <c r="G58" s="12">
        <v>2.7</v>
      </c>
      <c r="H58" s="12">
        <v>1.04</v>
      </c>
      <c r="I58" s="12">
        <v>18.5</v>
      </c>
      <c r="J58" s="12">
        <v>17.46</v>
      </c>
      <c r="K58" s="12">
        <v>3.01</v>
      </c>
    </row>
    <row r="59" spans="1:11" ht="13.8" x14ac:dyDescent="0.25">
      <c r="A59" s="20"/>
      <c r="B59" s="20"/>
      <c r="C59" s="13"/>
      <c r="D59" s="48" t="s">
        <v>20</v>
      </c>
      <c r="E59" s="48"/>
      <c r="F59" s="23">
        <f>SUM(F56:F58)</f>
        <v>236</v>
      </c>
      <c r="G59" s="23">
        <f>SUM(G56:G58)</f>
        <v>14.84</v>
      </c>
      <c r="H59" s="23">
        <f>SUM(H56:H58)</f>
        <v>13.82</v>
      </c>
      <c r="I59" s="23">
        <f>SUM(I56:I58)</f>
        <v>72.960000000000008</v>
      </c>
      <c r="J59" s="23">
        <f>SUM(J56:J58)</f>
        <v>399.22999999999996</v>
      </c>
      <c r="K59" s="15"/>
    </row>
    <row r="60" spans="1:11" ht="13.8" x14ac:dyDescent="0.25">
      <c r="A60" s="20"/>
      <c r="B60" s="20"/>
      <c r="C60" s="30" t="s">
        <v>14</v>
      </c>
      <c r="D60" s="13" t="s">
        <v>15</v>
      </c>
      <c r="E60" s="11" t="s">
        <v>80</v>
      </c>
      <c r="F60" s="12">
        <v>250</v>
      </c>
      <c r="G60" s="12">
        <v>5.93</v>
      </c>
      <c r="H60" s="12">
        <v>8.9600000000000009</v>
      </c>
      <c r="I60" s="12">
        <v>12.23</v>
      </c>
      <c r="J60" s="12">
        <v>151.65</v>
      </c>
      <c r="K60" s="12">
        <v>136</v>
      </c>
    </row>
    <row r="61" spans="1:11" ht="13.8" x14ac:dyDescent="0.25">
      <c r="A61" s="20"/>
      <c r="B61" s="20"/>
      <c r="C61" s="13"/>
      <c r="D61" s="13" t="s">
        <v>16</v>
      </c>
      <c r="E61" s="11" t="s">
        <v>43</v>
      </c>
      <c r="F61" s="12">
        <v>250</v>
      </c>
      <c r="G61" s="12">
        <v>5.19</v>
      </c>
      <c r="H61" s="12">
        <v>15.74</v>
      </c>
      <c r="I61" s="12">
        <v>51.53</v>
      </c>
      <c r="J61" s="12">
        <v>364.19</v>
      </c>
      <c r="K61" s="12">
        <v>443</v>
      </c>
    </row>
    <row r="62" spans="1:11" ht="13.8" x14ac:dyDescent="0.25">
      <c r="A62" s="20"/>
      <c r="B62" s="20"/>
      <c r="C62" s="13"/>
      <c r="D62" s="13" t="s">
        <v>18</v>
      </c>
      <c r="E62" s="11" t="s">
        <v>44</v>
      </c>
      <c r="F62" s="12" t="s">
        <v>42</v>
      </c>
      <c r="G62" s="12">
        <v>0.18</v>
      </c>
      <c r="H62" s="12">
        <v>0.17</v>
      </c>
      <c r="I62" s="12">
        <v>27.96</v>
      </c>
      <c r="J62" s="12">
        <v>115.06</v>
      </c>
      <c r="K62" s="12">
        <v>631</v>
      </c>
    </row>
    <row r="63" spans="1:11" ht="13.8" x14ac:dyDescent="0.25">
      <c r="A63" s="20"/>
      <c r="B63" s="20"/>
      <c r="C63" s="13"/>
      <c r="D63" s="13" t="s">
        <v>19</v>
      </c>
      <c r="E63" s="11" t="s">
        <v>45</v>
      </c>
      <c r="F63" s="12">
        <v>50</v>
      </c>
      <c r="G63" s="12">
        <v>2.77</v>
      </c>
      <c r="H63" s="12">
        <v>0.55000000000000004</v>
      </c>
      <c r="I63" s="12">
        <v>20.25</v>
      </c>
      <c r="J63" s="12">
        <v>98.8</v>
      </c>
      <c r="K63" s="12" t="s">
        <v>24</v>
      </c>
    </row>
    <row r="64" spans="1:11" ht="14.4" thickBot="1" x14ac:dyDescent="0.3">
      <c r="A64" s="18"/>
      <c r="B64" s="18"/>
      <c r="C64" s="19"/>
      <c r="D64" s="45" t="s">
        <v>20</v>
      </c>
      <c r="E64" s="45"/>
      <c r="F64" s="40">
        <f>SUM(F60:F63)</f>
        <v>550</v>
      </c>
      <c r="G64" s="40">
        <f>SUM(G60:G63)</f>
        <v>14.07</v>
      </c>
      <c r="H64" s="40">
        <f>SUM(H60:H63)</f>
        <v>25.420000000000005</v>
      </c>
      <c r="I64" s="40">
        <f>SUM(I60:I63)</f>
        <v>111.97</v>
      </c>
      <c r="J64" s="40">
        <f>SUM(J60:J63)</f>
        <v>729.7</v>
      </c>
      <c r="K64" s="22"/>
    </row>
    <row r="65" spans="1:11" ht="14.4" customHeight="1" thickBot="1" x14ac:dyDescent="0.3">
      <c r="A65" s="36">
        <f>A56</f>
        <v>2</v>
      </c>
      <c r="B65" s="37">
        <f>B56</f>
        <v>1</v>
      </c>
      <c r="C65" s="46" t="s">
        <v>3</v>
      </c>
      <c r="D65" s="46"/>
      <c r="E65" s="46"/>
      <c r="F65" s="38">
        <f>F59+F64</f>
        <v>786</v>
      </c>
      <c r="G65" s="38">
        <f>G59+G64</f>
        <v>28.91</v>
      </c>
      <c r="H65" s="38">
        <f>H59+H64</f>
        <v>39.240000000000009</v>
      </c>
      <c r="I65" s="38">
        <f>I59+I64</f>
        <v>184.93</v>
      </c>
      <c r="J65" s="38">
        <f>J59+J64</f>
        <v>1128.93</v>
      </c>
      <c r="K65" s="41"/>
    </row>
    <row r="66" spans="1:11" ht="13.8" x14ac:dyDescent="0.25">
      <c r="A66" s="17">
        <v>2</v>
      </c>
      <c r="B66" s="17">
        <v>2</v>
      </c>
      <c r="C66" s="33" t="s">
        <v>10</v>
      </c>
      <c r="D66" s="14" t="s">
        <v>11</v>
      </c>
      <c r="E66" s="42" t="s">
        <v>46</v>
      </c>
      <c r="F66" s="35">
        <v>200</v>
      </c>
      <c r="G66" s="35">
        <v>12.45</v>
      </c>
      <c r="H66" s="35">
        <v>8.69</v>
      </c>
      <c r="I66" s="35">
        <v>3.19</v>
      </c>
      <c r="J66" s="35">
        <v>201.21</v>
      </c>
      <c r="K66" s="35">
        <v>340.01</v>
      </c>
    </row>
    <row r="67" spans="1:11" ht="13.8" x14ac:dyDescent="0.25">
      <c r="A67" s="20"/>
      <c r="B67" s="20"/>
      <c r="C67" s="13"/>
      <c r="D67" s="13" t="s">
        <v>12</v>
      </c>
      <c r="E67" s="21" t="s">
        <v>39</v>
      </c>
      <c r="F67" s="12">
        <v>200</v>
      </c>
      <c r="G67" s="12">
        <v>0.02</v>
      </c>
      <c r="H67" s="12">
        <v>0.01</v>
      </c>
      <c r="I67" s="12">
        <v>14.98</v>
      </c>
      <c r="J67" s="12">
        <v>60</v>
      </c>
      <c r="K67" s="12">
        <v>430</v>
      </c>
    </row>
    <row r="68" spans="1:11" ht="13.8" x14ac:dyDescent="0.25">
      <c r="A68" s="20"/>
      <c r="B68" s="20"/>
      <c r="C68" s="13"/>
      <c r="D68" s="13" t="s">
        <v>13</v>
      </c>
      <c r="E68" s="11" t="s">
        <v>23</v>
      </c>
      <c r="F68" s="12">
        <v>36</v>
      </c>
      <c r="G68" s="12">
        <v>2.7</v>
      </c>
      <c r="H68" s="12">
        <v>1.04</v>
      </c>
      <c r="I68" s="12">
        <v>18.5</v>
      </c>
      <c r="J68" s="12">
        <v>17.46</v>
      </c>
      <c r="K68" s="12">
        <v>3.01</v>
      </c>
    </row>
    <row r="69" spans="1:11" ht="13.8" x14ac:dyDescent="0.25">
      <c r="A69" s="20"/>
      <c r="B69" s="20"/>
      <c r="C69" s="13"/>
      <c r="D69" s="48" t="s">
        <v>20</v>
      </c>
      <c r="E69" s="48"/>
      <c r="F69" s="23">
        <f>SUM(F66:F68)</f>
        <v>436</v>
      </c>
      <c r="G69" s="23">
        <f>SUM(G66:G68)</f>
        <v>15.169999999999998</v>
      </c>
      <c r="H69" s="23">
        <f>SUM(H66:H68)</f>
        <v>9.7399999999999984</v>
      </c>
      <c r="I69" s="23">
        <f>SUM(I66:I68)</f>
        <v>36.67</v>
      </c>
      <c r="J69" s="23">
        <f>SUM(J66:J68)</f>
        <v>278.67</v>
      </c>
      <c r="K69" s="15"/>
    </row>
    <row r="70" spans="1:11" ht="13.8" x14ac:dyDescent="0.25">
      <c r="A70" s="20"/>
      <c r="B70" s="20"/>
      <c r="C70" s="30" t="s">
        <v>14</v>
      </c>
      <c r="D70" s="13" t="s">
        <v>15</v>
      </c>
      <c r="E70" s="11" t="s">
        <v>81</v>
      </c>
      <c r="F70" s="12" t="s">
        <v>34</v>
      </c>
      <c r="G70" s="12">
        <v>5.14</v>
      </c>
      <c r="H70" s="12">
        <v>7.41</v>
      </c>
      <c r="I70" s="12">
        <v>13.24</v>
      </c>
      <c r="J70" s="12">
        <v>137.03</v>
      </c>
      <c r="K70" s="12">
        <v>1.01</v>
      </c>
    </row>
    <row r="71" spans="1:11" ht="13.8" x14ac:dyDescent="0.25">
      <c r="A71" s="20"/>
      <c r="B71" s="20"/>
      <c r="C71" s="13"/>
      <c r="D71" s="13" t="s">
        <v>16</v>
      </c>
      <c r="E71" s="11" t="s">
        <v>48</v>
      </c>
      <c r="F71" s="12">
        <v>250</v>
      </c>
      <c r="G71" s="12">
        <v>19.53</v>
      </c>
      <c r="H71" s="12">
        <v>40.200000000000003</v>
      </c>
      <c r="I71" s="12">
        <v>27.64</v>
      </c>
      <c r="J71" s="12">
        <v>566.11</v>
      </c>
      <c r="K71" s="12">
        <v>263</v>
      </c>
    </row>
    <row r="72" spans="1:11" ht="13.8" x14ac:dyDescent="0.25">
      <c r="A72" s="20"/>
      <c r="B72" s="20"/>
      <c r="C72" s="13"/>
      <c r="D72" s="13" t="s">
        <v>18</v>
      </c>
      <c r="E72" s="11" t="s">
        <v>39</v>
      </c>
      <c r="F72" s="12">
        <v>200</v>
      </c>
      <c r="G72" s="12">
        <v>0.02</v>
      </c>
      <c r="H72" s="12">
        <v>0.01</v>
      </c>
      <c r="I72" s="12">
        <v>14.98</v>
      </c>
      <c r="J72" s="12">
        <v>60</v>
      </c>
      <c r="K72" s="12">
        <v>430</v>
      </c>
    </row>
    <row r="73" spans="1:11" ht="13.8" x14ac:dyDescent="0.25">
      <c r="A73" s="20"/>
      <c r="B73" s="20"/>
      <c r="C73" s="13"/>
      <c r="D73" s="13" t="s">
        <v>19</v>
      </c>
      <c r="E73" s="11" t="s">
        <v>45</v>
      </c>
      <c r="F73" s="12">
        <v>50</v>
      </c>
      <c r="G73" s="12">
        <v>2.77</v>
      </c>
      <c r="H73" s="12">
        <v>0.55000000000000004</v>
      </c>
      <c r="I73" s="12">
        <v>20.25</v>
      </c>
      <c r="J73" s="12">
        <v>98.8</v>
      </c>
      <c r="K73" s="12" t="s">
        <v>24</v>
      </c>
    </row>
    <row r="74" spans="1:11" ht="14.4" thickBot="1" x14ac:dyDescent="0.3">
      <c r="A74" s="18"/>
      <c r="B74" s="18"/>
      <c r="C74" s="19"/>
      <c r="D74" s="45" t="s">
        <v>20</v>
      </c>
      <c r="E74" s="45"/>
      <c r="F74" s="40">
        <f>SUM(F70:F73)</f>
        <v>500</v>
      </c>
      <c r="G74" s="40">
        <f>SUM(G70:G73)</f>
        <v>27.46</v>
      </c>
      <c r="H74" s="40">
        <f>SUM(H70:H73)</f>
        <v>48.169999999999995</v>
      </c>
      <c r="I74" s="40">
        <f>SUM(I70:I73)</f>
        <v>76.11</v>
      </c>
      <c r="J74" s="40">
        <f>SUM(J70:J73)</f>
        <v>861.93999999999994</v>
      </c>
      <c r="K74" s="22"/>
    </row>
    <row r="75" spans="1:11" ht="15.75" customHeight="1" thickBot="1" x14ac:dyDescent="0.3">
      <c r="A75" s="36">
        <f>A66</f>
        <v>2</v>
      </c>
      <c r="B75" s="37">
        <f>B66</f>
        <v>2</v>
      </c>
      <c r="C75" s="46" t="s">
        <v>3</v>
      </c>
      <c r="D75" s="46"/>
      <c r="E75" s="46"/>
      <c r="F75" s="38">
        <f>F69+F74</f>
        <v>936</v>
      </c>
      <c r="G75" s="38">
        <f>G69+G74</f>
        <v>42.629999999999995</v>
      </c>
      <c r="H75" s="38">
        <f>H69+H74</f>
        <v>57.91</v>
      </c>
      <c r="I75" s="38">
        <f>I69+I74</f>
        <v>112.78</v>
      </c>
      <c r="J75" s="38">
        <f>J69+J74</f>
        <v>1140.6099999999999</v>
      </c>
      <c r="K75" s="41"/>
    </row>
    <row r="76" spans="1:11" ht="13.8" x14ac:dyDescent="0.25">
      <c r="A76" s="17">
        <v>2</v>
      </c>
      <c r="B76" s="17">
        <v>3</v>
      </c>
      <c r="C76" s="33" t="s">
        <v>10</v>
      </c>
      <c r="D76" s="14" t="s">
        <v>11</v>
      </c>
      <c r="E76" s="34" t="s">
        <v>38</v>
      </c>
      <c r="F76" s="35">
        <v>200</v>
      </c>
      <c r="G76" s="35">
        <v>8.85</v>
      </c>
      <c r="H76" s="35">
        <v>5.8</v>
      </c>
      <c r="I76" s="35">
        <v>26.81</v>
      </c>
      <c r="J76" s="35">
        <v>238.22</v>
      </c>
      <c r="K76" s="35">
        <v>3.09</v>
      </c>
    </row>
    <row r="77" spans="1:11" ht="13.8" x14ac:dyDescent="0.25">
      <c r="A77" s="20"/>
      <c r="B77" s="20"/>
      <c r="C77" s="13"/>
      <c r="D77" s="13" t="s">
        <v>12</v>
      </c>
      <c r="E77" s="11" t="s">
        <v>26</v>
      </c>
      <c r="F77" s="12">
        <v>200</v>
      </c>
      <c r="G77" s="12">
        <v>0.05</v>
      </c>
      <c r="H77" s="12">
        <v>0.01</v>
      </c>
      <c r="I77" s="12">
        <v>15.08</v>
      </c>
      <c r="J77" s="12">
        <v>61.19</v>
      </c>
      <c r="K77" s="12" t="s">
        <v>27</v>
      </c>
    </row>
    <row r="78" spans="1:11" ht="13.8" x14ac:dyDescent="0.25">
      <c r="A78" s="20"/>
      <c r="B78" s="20"/>
      <c r="C78" s="13"/>
      <c r="D78" s="13" t="s">
        <v>13</v>
      </c>
      <c r="E78" s="11" t="s">
        <v>23</v>
      </c>
      <c r="F78" s="12">
        <v>36</v>
      </c>
      <c r="G78" s="12">
        <v>2.7</v>
      </c>
      <c r="H78" s="12">
        <v>1.04</v>
      </c>
      <c r="I78" s="12">
        <v>18.5</v>
      </c>
      <c r="J78" s="12">
        <v>17.46</v>
      </c>
      <c r="K78" s="12" t="s">
        <v>25</v>
      </c>
    </row>
    <row r="79" spans="1:11" ht="13.8" x14ac:dyDescent="0.25">
      <c r="A79" s="20"/>
      <c r="B79" s="20"/>
      <c r="C79" s="13"/>
      <c r="D79" s="50" t="s">
        <v>20</v>
      </c>
      <c r="E79" s="51"/>
      <c r="F79" s="23">
        <f>SUM(F76:F78)</f>
        <v>436</v>
      </c>
      <c r="G79" s="23">
        <f>SUM(G76:G78)</f>
        <v>11.600000000000001</v>
      </c>
      <c r="H79" s="23">
        <f>SUM(H76:H78)</f>
        <v>6.85</v>
      </c>
      <c r="I79" s="23">
        <f>SUM(I76:I78)</f>
        <v>60.39</v>
      </c>
      <c r="J79" s="23">
        <f>SUM(J76:J78)</f>
        <v>316.86999999999995</v>
      </c>
      <c r="K79" s="15"/>
    </row>
    <row r="80" spans="1:11" ht="13.8" x14ac:dyDescent="0.25">
      <c r="A80" s="20"/>
      <c r="B80" s="20"/>
      <c r="C80" s="30" t="s">
        <v>14</v>
      </c>
      <c r="D80" s="13" t="s">
        <v>15</v>
      </c>
      <c r="E80" s="11" t="s">
        <v>82</v>
      </c>
      <c r="F80" s="12">
        <v>200</v>
      </c>
      <c r="G80" s="12">
        <v>5.65</v>
      </c>
      <c r="H80" s="12">
        <v>7.52</v>
      </c>
      <c r="I80" s="12">
        <v>15.14</v>
      </c>
      <c r="J80" s="12">
        <v>151.41</v>
      </c>
      <c r="K80" s="12" t="s">
        <v>35</v>
      </c>
    </row>
    <row r="81" spans="1:11" ht="13.8" x14ac:dyDescent="0.25">
      <c r="A81" s="20"/>
      <c r="B81" s="20"/>
      <c r="C81" s="13"/>
      <c r="D81" s="13" t="s">
        <v>16</v>
      </c>
      <c r="E81" s="11" t="s">
        <v>49</v>
      </c>
      <c r="F81" s="12">
        <v>125</v>
      </c>
      <c r="G81" s="12">
        <v>10.57</v>
      </c>
      <c r="H81" s="12">
        <v>12.55</v>
      </c>
      <c r="I81" s="12">
        <v>8.9700000000000006</v>
      </c>
      <c r="J81" s="12">
        <v>163.75</v>
      </c>
      <c r="K81" s="12" t="s">
        <v>28</v>
      </c>
    </row>
    <row r="82" spans="1:11" ht="13.8" x14ac:dyDescent="0.25">
      <c r="A82" s="20"/>
      <c r="B82" s="20"/>
      <c r="C82" s="13"/>
      <c r="D82" s="13" t="s">
        <v>17</v>
      </c>
      <c r="E82" s="11" t="s">
        <v>50</v>
      </c>
      <c r="F82" s="12">
        <v>200</v>
      </c>
      <c r="G82" s="12">
        <v>6.73</v>
      </c>
      <c r="H82" s="12">
        <v>12.08</v>
      </c>
      <c r="I82" s="12">
        <v>62.04</v>
      </c>
      <c r="J82" s="12">
        <v>323.39999999999998</v>
      </c>
      <c r="K82" s="12" t="s">
        <v>29</v>
      </c>
    </row>
    <row r="83" spans="1:11" ht="13.8" x14ac:dyDescent="0.25">
      <c r="A83" s="20"/>
      <c r="B83" s="20"/>
      <c r="C83" s="13"/>
      <c r="D83" s="13" t="s">
        <v>18</v>
      </c>
      <c r="E83" s="11" t="s">
        <v>51</v>
      </c>
      <c r="F83" s="12" t="s">
        <v>42</v>
      </c>
      <c r="G83" s="12">
        <v>0.72</v>
      </c>
      <c r="H83" s="12">
        <v>0.16</v>
      </c>
      <c r="I83" s="12">
        <v>56.42</v>
      </c>
      <c r="J83" s="12">
        <v>154.1</v>
      </c>
      <c r="K83" s="12" t="s">
        <v>52</v>
      </c>
    </row>
    <row r="84" spans="1:11" ht="13.8" x14ac:dyDescent="0.25">
      <c r="A84" s="20"/>
      <c r="B84" s="20"/>
      <c r="C84" s="13"/>
      <c r="D84" s="13" t="s">
        <v>19</v>
      </c>
      <c r="E84" s="11" t="s">
        <v>45</v>
      </c>
      <c r="F84" s="12">
        <v>50</v>
      </c>
      <c r="G84" s="12">
        <v>2.77</v>
      </c>
      <c r="H84" s="12">
        <v>0.55000000000000004</v>
      </c>
      <c r="I84" s="12">
        <v>20.25</v>
      </c>
      <c r="J84" s="12">
        <v>98.8</v>
      </c>
      <c r="K84" s="12" t="s">
        <v>24</v>
      </c>
    </row>
    <row r="85" spans="1:11" ht="14.4" thickBot="1" x14ac:dyDescent="0.3">
      <c r="A85" s="18"/>
      <c r="B85" s="18"/>
      <c r="C85" s="19"/>
      <c r="D85" s="45" t="s">
        <v>20</v>
      </c>
      <c r="E85" s="45"/>
      <c r="F85" s="40">
        <f>SUM(F80:F84)</f>
        <v>575</v>
      </c>
      <c r="G85" s="40">
        <f>SUM(G80:G84)</f>
        <v>26.439999999999998</v>
      </c>
      <c r="H85" s="40">
        <f>SUM(H80:H84)</f>
        <v>32.859999999999992</v>
      </c>
      <c r="I85" s="40">
        <f>SUM(I80:I84)</f>
        <v>162.82</v>
      </c>
      <c r="J85" s="40">
        <f>SUM(J80:J84)</f>
        <v>891.45999999999992</v>
      </c>
      <c r="K85" s="22"/>
    </row>
    <row r="86" spans="1:11" ht="15.75" customHeight="1" thickBot="1" x14ac:dyDescent="0.3">
      <c r="A86" s="36">
        <f>A76</f>
        <v>2</v>
      </c>
      <c r="B86" s="37">
        <f>B76</f>
        <v>3</v>
      </c>
      <c r="C86" s="46" t="s">
        <v>3</v>
      </c>
      <c r="D86" s="46"/>
      <c r="E86" s="46"/>
      <c r="F86" s="38">
        <f>F79+F85</f>
        <v>1011</v>
      </c>
      <c r="G86" s="38">
        <f>G79+G85</f>
        <v>38.04</v>
      </c>
      <c r="H86" s="38">
        <f>H79+H85</f>
        <v>39.709999999999994</v>
      </c>
      <c r="I86" s="38">
        <f>I79+I85</f>
        <v>223.20999999999998</v>
      </c>
      <c r="J86" s="38">
        <f>J79+J85</f>
        <v>1208.33</v>
      </c>
      <c r="K86" s="41"/>
    </row>
    <row r="87" spans="1:11" ht="13.8" x14ac:dyDescent="0.25">
      <c r="A87" s="17">
        <v>2</v>
      </c>
      <c r="B87" s="17">
        <v>4</v>
      </c>
      <c r="C87" s="14" t="s">
        <v>10</v>
      </c>
      <c r="D87" s="14" t="s">
        <v>11</v>
      </c>
      <c r="E87" s="34" t="s">
        <v>53</v>
      </c>
      <c r="F87" s="35">
        <v>200</v>
      </c>
      <c r="G87" s="35">
        <v>33.76</v>
      </c>
      <c r="H87" s="35">
        <v>17.329999999999998</v>
      </c>
      <c r="I87" s="35">
        <v>49.24</v>
      </c>
      <c r="J87" s="35">
        <v>528.16999999999996</v>
      </c>
      <c r="K87" s="35" t="s">
        <v>30</v>
      </c>
    </row>
    <row r="88" spans="1:11" ht="13.8" x14ac:dyDescent="0.25">
      <c r="A88" s="20"/>
      <c r="B88" s="20"/>
      <c r="C88" s="13"/>
      <c r="D88" s="13" t="s">
        <v>12</v>
      </c>
      <c r="E88" s="11" t="s">
        <v>26</v>
      </c>
      <c r="F88" s="12">
        <v>200</v>
      </c>
      <c r="G88" s="12">
        <v>0.05</v>
      </c>
      <c r="H88" s="12">
        <v>0.01</v>
      </c>
      <c r="I88" s="12">
        <v>15.08</v>
      </c>
      <c r="J88" s="12">
        <v>61.19</v>
      </c>
      <c r="K88" s="12" t="s">
        <v>27</v>
      </c>
    </row>
    <row r="89" spans="1:11" ht="13.8" x14ac:dyDescent="0.25">
      <c r="A89" s="20"/>
      <c r="B89" s="20"/>
      <c r="C89" s="13"/>
      <c r="D89" s="13" t="s">
        <v>13</v>
      </c>
      <c r="E89" s="11" t="s">
        <v>54</v>
      </c>
      <c r="F89" s="12">
        <v>50</v>
      </c>
      <c r="G89" s="12">
        <v>2.79</v>
      </c>
      <c r="H89" s="12">
        <v>0.55000000000000004</v>
      </c>
      <c r="I89" s="12">
        <v>20.43</v>
      </c>
      <c r="J89" s="12">
        <v>99.68</v>
      </c>
      <c r="K89" s="12" t="s">
        <v>24</v>
      </c>
    </row>
    <row r="90" spans="1:11" ht="13.8" x14ac:dyDescent="0.25">
      <c r="A90" s="20"/>
      <c r="B90" s="20"/>
      <c r="C90" s="13"/>
      <c r="D90" s="50" t="s">
        <v>20</v>
      </c>
      <c r="E90" s="51"/>
      <c r="F90" s="23">
        <f>SUM(F87:F89)</f>
        <v>450</v>
      </c>
      <c r="G90" s="23">
        <f>SUM(G87:G89)</f>
        <v>36.599999999999994</v>
      </c>
      <c r="H90" s="23">
        <f>SUM(H87:H89)</f>
        <v>17.89</v>
      </c>
      <c r="I90" s="23">
        <f>SUM(I87:I89)</f>
        <v>84.75</v>
      </c>
      <c r="J90" s="23">
        <f>SUM(J87:J89)</f>
        <v>689.04</v>
      </c>
      <c r="K90" s="15"/>
    </row>
    <row r="91" spans="1:11" ht="13.8" x14ac:dyDescent="0.25">
      <c r="A91" s="20"/>
      <c r="B91" s="20"/>
      <c r="C91" s="30" t="s">
        <v>14</v>
      </c>
      <c r="D91" s="13" t="s">
        <v>15</v>
      </c>
      <c r="E91" s="11" t="s">
        <v>77</v>
      </c>
      <c r="F91" s="12" t="s">
        <v>34</v>
      </c>
      <c r="G91" s="12">
        <v>9.5</v>
      </c>
      <c r="H91" s="12">
        <v>7.73</v>
      </c>
      <c r="I91" s="12">
        <v>29</v>
      </c>
      <c r="J91" s="12">
        <v>191.22</v>
      </c>
      <c r="K91" s="12" t="s">
        <v>55</v>
      </c>
    </row>
    <row r="92" spans="1:11" ht="13.8" x14ac:dyDescent="0.25">
      <c r="A92" s="20"/>
      <c r="B92" s="20"/>
      <c r="C92" s="13"/>
      <c r="D92" s="13" t="s">
        <v>16</v>
      </c>
      <c r="E92" s="11" t="s">
        <v>56</v>
      </c>
      <c r="F92" s="12">
        <v>125</v>
      </c>
      <c r="G92" s="12">
        <v>16.89</v>
      </c>
      <c r="H92" s="12">
        <v>18.97</v>
      </c>
      <c r="I92" s="12">
        <v>10</v>
      </c>
      <c r="J92" s="12">
        <v>324.55</v>
      </c>
      <c r="K92" s="12" t="s">
        <v>57</v>
      </c>
    </row>
    <row r="93" spans="1:11" ht="13.8" x14ac:dyDescent="0.25">
      <c r="A93" s="20"/>
      <c r="B93" s="20"/>
      <c r="C93" s="13"/>
      <c r="D93" s="13" t="s">
        <v>17</v>
      </c>
      <c r="E93" s="11" t="s">
        <v>58</v>
      </c>
      <c r="F93" s="12">
        <v>200</v>
      </c>
      <c r="G93" s="12">
        <v>11.5</v>
      </c>
      <c r="H93" s="12">
        <v>8.7200000000000006</v>
      </c>
      <c r="I93" s="12">
        <v>78.319999999999993</v>
      </c>
      <c r="J93" s="12">
        <v>368.28</v>
      </c>
      <c r="K93" s="12" t="s">
        <v>59</v>
      </c>
    </row>
    <row r="94" spans="1:11" ht="13.8" x14ac:dyDescent="0.25">
      <c r="A94" s="20"/>
      <c r="B94" s="20"/>
      <c r="C94" s="13"/>
      <c r="D94" s="13" t="s">
        <v>18</v>
      </c>
      <c r="E94" s="11" t="s">
        <v>39</v>
      </c>
      <c r="F94" s="12">
        <v>200</v>
      </c>
      <c r="G94" s="12">
        <v>0.02</v>
      </c>
      <c r="H94" s="12">
        <v>0.01</v>
      </c>
      <c r="I94" s="12">
        <v>14.98</v>
      </c>
      <c r="J94" s="12">
        <v>60</v>
      </c>
      <c r="K94" s="12" t="s">
        <v>47</v>
      </c>
    </row>
    <row r="95" spans="1:11" ht="13.8" x14ac:dyDescent="0.25">
      <c r="A95" s="20"/>
      <c r="B95" s="20"/>
      <c r="C95" s="13"/>
      <c r="D95" s="13" t="s">
        <v>19</v>
      </c>
      <c r="E95" s="11" t="s">
        <v>40</v>
      </c>
      <c r="F95" s="12">
        <v>50</v>
      </c>
      <c r="G95" s="12">
        <v>2.7</v>
      </c>
      <c r="H95" s="12">
        <v>1.04</v>
      </c>
      <c r="I95" s="12">
        <v>18.5</v>
      </c>
      <c r="J95" s="12">
        <v>17.46</v>
      </c>
      <c r="K95" s="12" t="s">
        <v>24</v>
      </c>
    </row>
    <row r="96" spans="1:11" ht="13.8" x14ac:dyDescent="0.25">
      <c r="A96" s="20"/>
      <c r="B96" s="20"/>
      <c r="C96" s="13"/>
      <c r="D96" s="48" t="s">
        <v>20</v>
      </c>
      <c r="E96" s="48"/>
      <c r="F96" s="23">
        <f>SUM(F91:F95)</f>
        <v>575</v>
      </c>
      <c r="G96" s="23">
        <f>SUM(G91:G95)</f>
        <v>40.610000000000007</v>
      </c>
      <c r="H96" s="23">
        <f>SUM(H91:H95)</f>
        <v>36.47</v>
      </c>
      <c r="I96" s="23">
        <f>SUM(I91:I95)</f>
        <v>150.79999999999998</v>
      </c>
      <c r="J96" s="23">
        <f>SUM(J91:J95)</f>
        <v>961.51</v>
      </c>
      <c r="K96" s="15"/>
    </row>
    <row r="97" spans="1:11" ht="15.75" customHeight="1" x14ac:dyDescent="0.25">
      <c r="A97" s="25">
        <f>A87</f>
        <v>2</v>
      </c>
      <c r="B97" s="25">
        <f>B87</f>
        <v>4</v>
      </c>
      <c r="C97" s="49" t="s">
        <v>3</v>
      </c>
      <c r="D97" s="49"/>
      <c r="E97" s="49"/>
      <c r="F97" s="31">
        <f>F90+F96</f>
        <v>1025</v>
      </c>
      <c r="G97" s="31">
        <f>G90+G96</f>
        <v>77.210000000000008</v>
      </c>
      <c r="H97" s="31">
        <f>H90+H96</f>
        <v>54.36</v>
      </c>
      <c r="I97" s="31">
        <f>I90+I96</f>
        <v>235.54999999999998</v>
      </c>
      <c r="J97" s="31">
        <f>J90+J96</f>
        <v>1650.55</v>
      </c>
      <c r="K97" s="24"/>
    </row>
    <row r="98" spans="1:11" ht="13.8" x14ac:dyDescent="0.25">
      <c r="A98" s="20">
        <v>2</v>
      </c>
      <c r="B98" s="20">
        <v>5</v>
      </c>
      <c r="C98" s="13" t="s">
        <v>10</v>
      </c>
      <c r="D98" s="13" t="s">
        <v>11</v>
      </c>
      <c r="E98" s="11" t="s">
        <v>60</v>
      </c>
      <c r="F98" s="12">
        <v>200</v>
      </c>
      <c r="G98" s="12">
        <v>7.82</v>
      </c>
      <c r="H98" s="12">
        <v>5.8</v>
      </c>
      <c r="I98" s="12">
        <v>27.39</v>
      </c>
      <c r="J98" s="12">
        <v>207.32</v>
      </c>
      <c r="K98" s="12" t="s">
        <v>36</v>
      </c>
    </row>
    <row r="99" spans="1:11" ht="13.8" x14ac:dyDescent="0.25">
      <c r="A99" s="20"/>
      <c r="B99" s="20"/>
      <c r="C99" s="13"/>
      <c r="D99" s="13" t="s">
        <v>12</v>
      </c>
      <c r="E99" s="11" t="s">
        <v>26</v>
      </c>
      <c r="F99" s="12">
        <v>200</v>
      </c>
      <c r="G99" s="12">
        <v>0.05</v>
      </c>
      <c r="H99" s="12">
        <v>0.01</v>
      </c>
      <c r="I99" s="12">
        <v>15.08</v>
      </c>
      <c r="J99" s="12">
        <v>61.19</v>
      </c>
      <c r="K99" s="12" t="s">
        <v>27</v>
      </c>
    </row>
    <row r="100" spans="1:11" ht="13.8" x14ac:dyDescent="0.25">
      <c r="A100" s="20"/>
      <c r="B100" s="20"/>
      <c r="C100" s="13"/>
      <c r="D100" s="13" t="s">
        <v>13</v>
      </c>
      <c r="E100" s="11" t="s">
        <v>54</v>
      </c>
      <c r="F100" s="12">
        <v>50</v>
      </c>
      <c r="G100" s="12">
        <v>2.79</v>
      </c>
      <c r="H100" s="12">
        <v>0.55000000000000004</v>
      </c>
      <c r="I100" s="12">
        <v>20.43</v>
      </c>
      <c r="J100" s="12">
        <v>99.68</v>
      </c>
      <c r="K100" s="12" t="s">
        <v>24</v>
      </c>
    </row>
    <row r="101" spans="1:11" ht="13.8" x14ac:dyDescent="0.25">
      <c r="A101" s="20"/>
      <c r="B101" s="20"/>
      <c r="C101" s="13"/>
      <c r="D101" s="48" t="s">
        <v>20</v>
      </c>
      <c r="E101" s="48"/>
      <c r="F101" s="23">
        <f>SUM(F98:F100)</f>
        <v>450</v>
      </c>
      <c r="G101" s="23">
        <f>SUM(G98:G100)</f>
        <v>10.66</v>
      </c>
      <c r="H101" s="23">
        <f>SUM(H98:H100)</f>
        <v>6.3599999999999994</v>
      </c>
      <c r="I101" s="23">
        <f>SUM(I98:I100)</f>
        <v>62.9</v>
      </c>
      <c r="J101" s="23">
        <f>SUM(J98:J100)</f>
        <v>368.19</v>
      </c>
      <c r="K101" s="15"/>
    </row>
    <row r="102" spans="1:11" ht="27.6" x14ac:dyDescent="0.25">
      <c r="A102" s="20"/>
      <c r="B102" s="20"/>
      <c r="C102" s="32" t="s">
        <v>14</v>
      </c>
      <c r="D102" s="13" t="s">
        <v>15</v>
      </c>
      <c r="E102" s="11" t="s">
        <v>61</v>
      </c>
      <c r="F102" s="12">
        <v>250</v>
      </c>
      <c r="G102" s="12">
        <v>5.74</v>
      </c>
      <c r="H102" s="12">
        <v>8.6199999999999992</v>
      </c>
      <c r="I102" s="12">
        <v>18</v>
      </c>
      <c r="J102" s="12">
        <v>170.79</v>
      </c>
      <c r="K102" s="12" t="s">
        <v>37</v>
      </c>
    </row>
    <row r="103" spans="1:11" ht="27.6" x14ac:dyDescent="0.25">
      <c r="A103" s="20"/>
      <c r="B103" s="20"/>
      <c r="C103" s="13"/>
      <c r="D103" s="13" t="s">
        <v>16</v>
      </c>
      <c r="E103" s="11" t="s">
        <v>62</v>
      </c>
      <c r="F103" s="12">
        <v>125</v>
      </c>
      <c r="G103" s="12">
        <v>10.26</v>
      </c>
      <c r="H103" s="12">
        <v>7.61</v>
      </c>
      <c r="I103" s="12">
        <v>10.01</v>
      </c>
      <c r="J103" s="12">
        <v>121.31</v>
      </c>
      <c r="K103" s="12" t="s">
        <v>63</v>
      </c>
    </row>
    <row r="104" spans="1:11" ht="13.8" x14ac:dyDescent="0.25">
      <c r="A104" s="20"/>
      <c r="B104" s="20"/>
      <c r="C104" s="13"/>
      <c r="D104" s="13" t="s">
        <v>17</v>
      </c>
      <c r="E104" s="11" t="s">
        <v>64</v>
      </c>
      <c r="F104" s="12">
        <v>200</v>
      </c>
      <c r="G104" s="12">
        <v>4.28</v>
      </c>
      <c r="H104" s="12">
        <v>10.89</v>
      </c>
      <c r="I104" s="12">
        <v>28.99</v>
      </c>
      <c r="J104" s="12">
        <v>249.48</v>
      </c>
      <c r="K104" s="12" t="s">
        <v>31</v>
      </c>
    </row>
    <row r="105" spans="1:11" ht="13.8" x14ac:dyDescent="0.25">
      <c r="A105" s="20"/>
      <c r="B105" s="20"/>
      <c r="C105" s="13"/>
      <c r="D105" s="13" t="s">
        <v>18</v>
      </c>
      <c r="E105" s="11" t="s">
        <v>65</v>
      </c>
      <c r="F105" s="12" t="s">
        <v>42</v>
      </c>
      <c r="G105" s="12">
        <v>0.5</v>
      </c>
      <c r="H105" s="12">
        <v>0.2</v>
      </c>
      <c r="I105" s="12">
        <v>71.33</v>
      </c>
      <c r="J105" s="12">
        <v>252</v>
      </c>
      <c r="K105" s="12" t="s">
        <v>66</v>
      </c>
    </row>
    <row r="106" spans="1:11" ht="13.8" x14ac:dyDescent="0.25">
      <c r="A106" s="20"/>
      <c r="B106" s="20"/>
      <c r="C106" s="13"/>
      <c r="D106" s="13" t="s">
        <v>19</v>
      </c>
      <c r="E106" s="11" t="s">
        <v>40</v>
      </c>
      <c r="F106" s="12">
        <v>50</v>
      </c>
      <c r="G106" s="12">
        <v>2.7</v>
      </c>
      <c r="H106" s="12">
        <v>1.04</v>
      </c>
      <c r="I106" s="12">
        <v>18.5</v>
      </c>
      <c r="J106" s="12">
        <v>17.46</v>
      </c>
      <c r="K106" s="12" t="s">
        <v>24</v>
      </c>
    </row>
    <row r="107" spans="1:11" ht="13.8" x14ac:dyDescent="0.25">
      <c r="A107" s="20"/>
      <c r="B107" s="20"/>
      <c r="C107" s="13"/>
      <c r="D107" s="48" t="s">
        <v>20</v>
      </c>
      <c r="E107" s="48"/>
      <c r="F107" s="23">
        <f>SUM(F102:F106)</f>
        <v>625</v>
      </c>
      <c r="G107" s="23">
        <f>SUM(G102:G106)</f>
        <v>23.48</v>
      </c>
      <c r="H107" s="23">
        <f>SUM(H102:H106)</f>
        <v>28.36</v>
      </c>
      <c r="I107" s="23">
        <f>SUM(I102:I106)</f>
        <v>146.82999999999998</v>
      </c>
      <c r="J107" s="23">
        <f>SUM(J102:J106)</f>
        <v>811.04000000000008</v>
      </c>
      <c r="K107" s="15"/>
    </row>
    <row r="108" spans="1:11" ht="15.75" customHeight="1" x14ac:dyDescent="0.25">
      <c r="A108" s="25">
        <f>A98</f>
        <v>2</v>
      </c>
      <c r="B108" s="25">
        <f>B98</f>
        <v>5</v>
      </c>
      <c r="C108" s="49" t="s">
        <v>3</v>
      </c>
      <c r="D108" s="49"/>
      <c r="E108" s="49"/>
      <c r="F108" s="31">
        <f>F101+F107</f>
        <v>1075</v>
      </c>
      <c r="G108" s="31">
        <f>G101+G107</f>
        <v>34.14</v>
      </c>
      <c r="H108" s="31">
        <f>H101+H107</f>
        <v>34.72</v>
      </c>
      <c r="I108" s="31">
        <f>I101+I107</f>
        <v>209.73</v>
      </c>
      <c r="J108" s="31">
        <f>J101+J107</f>
        <v>1179.23</v>
      </c>
      <c r="K108" s="24"/>
    </row>
    <row r="109" spans="1:11" ht="19.8" customHeight="1" x14ac:dyDescent="0.3">
      <c r="A109" s="26"/>
      <c r="B109" s="26"/>
      <c r="C109" s="27"/>
      <c r="D109" s="28"/>
      <c r="E109" s="29" t="s">
        <v>85</v>
      </c>
      <c r="F109" s="29">
        <f>(F12+F23+F34+F44+F55+F65+F75+F86+F97+F108)/10</f>
        <v>1105.4000000000001</v>
      </c>
      <c r="G109" s="29">
        <f>(G12+G23+G34+G44+G55+G65+G75+G86+G97+G108)/10</f>
        <v>45.661000000000001</v>
      </c>
      <c r="H109" s="29">
        <f>(H12+H23+H34+H44+H55+H65+H75+H86+H97+H108)/10</f>
        <v>47.024999999999999</v>
      </c>
      <c r="I109" s="29">
        <f>(I12+I23+I34+I44+I55+I65+I75+I86+I97+I108)/10</f>
        <v>196.649</v>
      </c>
      <c r="J109" s="29">
        <f>(J12+J23+J34+J44+J55+J65+J75+J86+J97+J108)/10</f>
        <v>1277.8579999999997</v>
      </c>
      <c r="K109" s="29"/>
    </row>
    <row r="110" spans="1:11" x14ac:dyDescent="0.25">
      <c r="C110" s="2"/>
      <c r="D110" s="2"/>
    </row>
    <row r="111" spans="1:11" x14ac:dyDescent="0.25">
      <c r="C111" s="2"/>
      <c r="D111" s="2"/>
    </row>
    <row r="112" spans="1:11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ht="15.75" customHeight="1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1:11" ht="15.75" customHeight="1" x14ac:dyDescent="0.25">
      <c r="C193" s="2"/>
      <c r="D193" s="2"/>
    </row>
    <row r="194" spans="1:11" x14ac:dyDescent="0.25">
      <c r="C194" s="2"/>
      <c r="D194" s="2"/>
    </row>
    <row r="195" spans="1:11" x14ac:dyDescent="0.25">
      <c r="C195" s="2"/>
      <c r="D195" s="2"/>
    </row>
    <row r="196" spans="1:11" x14ac:dyDescent="0.25">
      <c r="C196" s="2"/>
      <c r="D196" s="2"/>
    </row>
    <row r="197" spans="1:11" x14ac:dyDescent="0.25">
      <c r="C197" s="2"/>
      <c r="D197" s="2"/>
    </row>
    <row r="198" spans="1:11" x14ac:dyDescent="0.25">
      <c r="C198" s="2"/>
      <c r="D198" s="2"/>
    </row>
    <row r="199" spans="1:11" x14ac:dyDescent="0.25">
      <c r="C199" s="2"/>
      <c r="D199" s="2"/>
    </row>
    <row r="200" spans="1:11" x14ac:dyDescent="0.25">
      <c r="C200" s="2"/>
      <c r="D200" s="2"/>
    </row>
    <row r="201" spans="1:11" x14ac:dyDescent="0.25">
      <c r="C201" s="2"/>
      <c r="D201" s="2"/>
    </row>
    <row r="202" spans="1:11" x14ac:dyDescent="0.25">
      <c r="C202" s="2"/>
      <c r="D202" s="2"/>
    </row>
    <row r="203" spans="1:11" x14ac:dyDescent="0.25">
      <c r="C203" s="2"/>
      <c r="D203" s="2"/>
    </row>
    <row r="204" spans="1:11" ht="13.8" thickBot="1" x14ac:dyDescent="0.3">
      <c r="C204" s="2"/>
      <c r="D204" s="2"/>
    </row>
    <row r="205" spans="1:11" ht="13.8" thickBot="1" x14ac:dyDescent="0.3">
      <c r="A205" s="3"/>
      <c r="B205" s="4"/>
      <c r="C205" s="47" t="s">
        <v>4</v>
      </c>
      <c r="D205" s="47"/>
      <c r="E205" s="47"/>
      <c r="F205" s="5"/>
      <c r="G205" s="6">
        <f>(G65+G75+G86+G97+G108+G12+G23+G34+G44+G55)/(IF(G65=0,0,1)+IF(G75=0,0,1)+IF(G86=0,0,1)+IF(G97=0,0,1)+IF(G108=0,0,1)+IF(G12=0,0,1)+IF(G23=0,0,1)+IF(G34=0,0,1)+IF(G44=0,0,1)+IF(G55=0,0,1))</f>
        <v>45.661000000000008</v>
      </c>
      <c r="H205" s="6">
        <f>(H65+H75+H86+H97+H108+H12+H23+H34+H44+H55)/(IF(H65=0,0,1)+IF(H75=0,0,1)+IF(H86=0,0,1)+IF(H97=0,0,1)+IF(H108=0,0,1)+IF(H12=0,0,1)+IF(H23=0,0,1)+IF(H34=0,0,1)+IF(H44=0,0,1)+IF(H55=0,0,1))</f>
        <v>47.024999999999999</v>
      </c>
      <c r="I205" s="6">
        <f>(I65+I75+I86+I97+I108+I12+I23+I34+I44+I55)/(IF(I65=0,0,1)+IF(I75=0,0,1)+IF(I86=0,0,1)+IF(I97=0,0,1)+IF(I108=0,0,1)+IF(I12=0,0,1)+IF(I23=0,0,1)+IF(I34=0,0,1)+IF(I44=0,0,1)+IF(I55=0,0,1))</f>
        <v>196.649</v>
      </c>
      <c r="J205" s="6">
        <f>(J65+J75+J86+J97+J108+J12+J23+J34+J44+J55)/(IF(J65=0,0,1)+IF(J75=0,0,1)+IF(J86=0,0,1)+IF(J97=0,0,1)+IF(J108=0,0,1)+IF(J12=0,0,1)+IF(J23=0,0,1)+IF(J34=0,0,1)+IF(J44=0,0,1)+IF(J55=0,0,1))</f>
        <v>1277.8579999999997</v>
      </c>
      <c r="K205" s="5"/>
    </row>
  </sheetData>
  <mergeCells count="31">
    <mergeCell ref="C44:E44"/>
    <mergeCell ref="D48:E48"/>
    <mergeCell ref="D54:E54"/>
    <mergeCell ref="C55:E55"/>
    <mergeCell ref="D59:E59"/>
    <mergeCell ref="D27:E27"/>
    <mergeCell ref="D33:E33"/>
    <mergeCell ref="C34:E34"/>
    <mergeCell ref="D38:E38"/>
    <mergeCell ref="D43:E43"/>
    <mergeCell ref="C205:E205"/>
    <mergeCell ref="D64:E64"/>
    <mergeCell ref="C65:E65"/>
    <mergeCell ref="C75:E75"/>
    <mergeCell ref="D69:E69"/>
    <mergeCell ref="D74:E74"/>
    <mergeCell ref="D85:E85"/>
    <mergeCell ref="D96:E96"/>
    <mergeCell ref="D101:E101"/>
    <mergeCell ref="D107:E107"/>
    <mergeCell ref="C86:E86"/>
    <mergeCell ref="C97:E97"/>
    <mergeCell ref="C108:E108"/>
    <mergeCell ref="D79:E79"/>
    <mergeCell ref="D90:E90"/>
    <mergeCell ref="D5:E5"/>
    <mergeCell ref="D11:E11"/>
    <mergeCell ref="D16:E16"/>
    <mergeCell ref="D22:E22"/>
    <mergeCell ref="C23:E23"/>
    <mergeCell ref="C12:E12"/>
  </mergeCells>
  <pageMargins left="0.70866141732283472" right="0.70866141732283472" top="0.39370078740157483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2024-04-04T07:44:33Z</cp:lastPrinted>
  <dcterms:created xsi:type="dcterms:W3CDTF">2022-05-16T14:23:56Z</dcterms:created>
  <dcterms:modified xsi:type="dcterms:W3CDTF">2024-04-11T05:29:12Z</dcterms:modified>
</cp:coreProperties>
</file>